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895" windowHeight="6165" tabRatio="715"/>
  </bookViews>
  <sheets>
    <sheet name="Title" sheetId="46" r:id="rId1"/>
    <sheet name="Environmental Group Overview" sheetId="32" r:id="rId2"/>
    <sheet name="Environmental Data by Division" sheetId="38" r:id="rId3"/>
    <sheet name="Group Fleet Data" sheetId="36" r:id="rId4"/>
    <sheet name="EU Taxonomy" sheetId="47" r:id="rId5"/>
    <sheet name="Social Data Group Overview" sheetId="15" r:id="rId6"/>
    <sheet name="Social Data by divsions" sheetId="44" r:id="rId7"/>
    <sheet name="HR Financial Metrics" sheetId="45" r:id="rId8"/>
    <sheet name="Governance" sheetId="39" r:id="rId9"/>
    <sheet name="GRI Index" sheetId="50" r:id="rId10"/>
    <sheet name="SASB Index" sheetId="51" r:id="rId11"/>
    <sheet name="TCFD Index" sheetId="49" r:id="rId12"/>
    <sheet name="WEF Index" sheetId="52" r:id="rId13"/>
  </sheets>
  <externalReferences>
    <externalReference r:id="rId14"/>
    <externalReference r:id="rId15"/>
    <externalReference r:id="rId16"/>
    <externalReference r:id="rId17"/>
  </externalReferences>
  <definedNames>
    <definedName name="_" localSheetId="7" hidden="1">{#N/A,#N/A,FALSE,"Deckblatt  Externe Prod.";#N/A,#N/A,FALSE,"BRIEFPOST BRIEF";#N/A,#N/A,FALSE,"BRIEFPOST ZUSATZ";#N/A,#N/A,FALSE,"BRIEFPOST INFOPOST";#N/A,#N/A,FALSE,"BRIEFPOST PRESSE";#N/A,#N/A,FALSE,"LEISTUNGEN FÜR DRITTE";#N/A,#N/A,FALSE,"BRIEFPOST EPOST";#N/A,#N/A,FALSE,"PHILATELIE";#N/A,#N/A,FALSE,"NGF"}</definedName>
    <definedName name="_" localSheetId="11" hidden="1">{#N/A,#N/A,FALSE,"Deckblatt  Externe Prod.";#N/A,#N/A,FALSE,"BRIEFPOST BRIEF";#N/A,#N/A,FALSE,"BRIEFPOST ZUSATZ";#N/A,#N/A,FALSE,"BRIEFPOST INFOPOST";#N/A,#N/A,FALSE,"BRIEFPOST PRESSE";#N/A,#N/A,FALSE,"LEISTUNGEN FÜR DRITTE";#N/A,#N/A,FALSE,"BRIEFPOST EPOST";#N/A,#N/A,FALSE,"PHILATELIE";#N/A,#N/A,FALSE,"NGF"}</definedName>
    <definedName name="_" localSheetId="0" hidden="1">{#N/A,#N/A,FALSE,"Deckblatt  Externe Prod.";#N/A,#N/A,FALSE,"BRIEFPOST BRIEF";#N/A,#N/A,FALSE,"BRIEFPOST ZUSATZ";#N/A,#N/A,FALSE,"BRIEFPOST INFOPOST";#N/A,#N/A,FALSE,"BRIEFPOST PRESSE";#N/A,#N/A,FALSE,"LEISTUNGEN FÜR DRITTE";#N/A,#N/A,FALSE,"BRIEFPOST EPOST";#N/A,#N/A,FALSE,"PHILATELIE";#N/A,#N/A,FALSE,"NGF"}</definedName>
    <definedName name="_" hidden="1">{#N/A,#N/A,FALSE,"Deckblatt  Externe Prod.";#N/A,#N/A,FALSE,"BRIEFPOST BRIEF";#N/A,#N/A,FALSE,"BRIEFPOST ZUSATZ";#N/A,#N/A,FALSE,"BRIEFPOST INFOPOST";#N/A,#N/A,FALSE,"BRIEFPOST PRESSE";#N/A,#N/A,FALSE,"LEISTUNGEN FÜR DRITTE";#N/A,#N/A,FALSE,"BRIEFPOST EPOST";#N/A,#N/A,FALSE,"PHILATELIE";#N/A,#N/A,FALSE,"NGF"}</definedName>
    <definedName name="_neu2" hidden="1">#N/A</definedName>
    <definedName name="ATSeXToEUR" localSheetId="7" hidden="1">1/EUReXToATS</definedName>
    <definedName name="ATSeXToEUR" localSheetId="11" hidden="1">1/EUReXToATS</definedName>
    <definedName name="ATSeXToEUR" localSheetId="0" hidden="1">1/EUReXToATS</definedName>
    <definedName name="ATSeXToEUR" hidden="1">1/EUReXToATS</definedName>
    <definedName name="BEFeXToEUR" localSheetId="7" hidden="1">1/EUReXToBEF</definedName>
    <definedName name="BEFeXToEUR" localSheetId="11" hidden="1">1/EUReXToBEF</definedName>
    <definedName name="BEFeXToEUR" localSheetId="0" hidden="1">1/EUReXToBEF</definedName>
    <definedName name="BEFeXToEUR" hidden="1">1/EUReXToBEF</definedName>
    <definedName name="DEMeXToEUR" localSheetId="7" hidden="1">1/EUReXToDEM</definedName>
    <definedName name="DEMeXToEUR" localSheetId="11" hidden="1">1/EUReXToDEM</definedName>
    <definedName name="DEMeXToEUR" localSheetId="0" hidden="1">1/EUReXToDEM</definedName>
    <definedName name="DEMeXToEUR" hidden="1">1/EUReXToDEM</definedName>
    <definedName name="_xlnm.Print_Area" localSheetId="4">'EU Taxonomy'!$A$1:$E$18</definedName>
    <definedName name="_xlnm.Print_Area" localSheetId="3">'Group Fleet Data'!$A$1:$J$40</definedName>
    <definedName name="_xlnm.Print_Area" localSheetId="7">'HR Financial Metrics'!$A$1:$K$29</definedName>
    <definedName name="ESPeXToEUR" localSheetId="7" hidden="1">1/EUReXToESP</definedName>
    <definedName name="ESPeXToEUR" localSheetId="11" hidden="1">1/EUReXToESP</definedName>
    <definedName name="ESPeXToEUR" localSheetId="0" hidden="1">1/EUReXToESP</definedName>
    <definedName name="ESPeXToEUR" hidden="1">1/EUReXToESP</definedName>
    <definedName name="Exp_Det_EBITA" localSheetId="7"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1"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0" hidden="1">{#N/A,#N/A,FALSE,"Deckblatt  Externe Prod.";#N/A,#N/A,FALSE,"BRIEFPOST BRIEF";#N/A,#N/A,FALSE,"BRIEFPOST ZUSATZ";#N/A,#N/A,FALSE,"BRIEFPOST INFOPOST";#N/A,#N/A,FALSE,"BRIEFPOST PRESSE";#N/A,#N/A,FALSE,"LEISTUNGEN FÜR DRITTE";#N/A,#N/A,FALSE,"BRIEFPOST EPOST";#N/A,#N/A,FALSE,"PHILATELIE";#N/A,#N/A,FALSE,"NGF"}</definedName>
    <definedName name="Exp_Det_EBITA" hidden="1">{#N/A,#N/A,FALSE,"Deckblatt  Externe Prod.";#N/A,#N/A,FALSE,"BRIEFPOST BRIEF";#N/A,#N/A,FALSE,"BRIEFPOST ZUSATZ";#N/A,#N/A,FALSE,"BRIEFPOST INFOPOST";#N/A,#N/A,FALSE,"BRIEFPOST PRESSE";#N/A,#N/A,FALSE,"LEISTUNGEN FÜR DRITTE";#N/A,#N/A,FALSE,"BRIEFPOST EPOST";#N/A,#N/A,FALSE,"PHILATELIE";#N/A,#N/A,FALSE,"NGF"}</definedName>
    <definedName name="fff" localSheetId="7" hidden="1">1/EUReXToLUF</definedName>
    <definedName name="fff" localSheetId="11" hidden="1">1/EUReXToLUF</definedName>
    <definedName name="fff" localSheetId="0" hidden="1">1/EUReXToLUF</definedName>
    <definedName name="fff" hidden="1">1/EUReXToLUF</definedName>
    <definedName name="FIMeXToEUR" localSheetId="7" hidden="1">1/EUReXToFIM</definedName>
    <definedName name="FIMeXToEUR" localSheetId="11" hidden="1">1/EUReXToFIM</definedName>
    <definedName name="FIMeXToEUR" localSheetId="0" hidden="1">1/EUReXToFIM</definedName>
    <definedName name="FIMeXToEUR" hidden="1">1/EUReXToFIM</definedName>
    <definedName name="FRFeXToEUR" localSheetId="7" hidden="1">1/EUReXToFRF</definedName>
    <definedName name="FRFeXToEUR" localSheetId="11" hidden="1">1/EUReXToFRF</definedName>
    <definedName name="FRFeXToEUR" localSheetId="0" hidden="1">1/EUReXToFRF</definedName>
    <definedName name="FRFeXToEUR" hidden="1">1/EUReXToFRF</definedName>
    <definedName name="get_gasgperkm">[1]Reference!$E$196:$I$259</definedName>
    <definedName name="ggggg" localSheetId="7" hidden="1">1/EUReXToFIM</definedName>
    <definedName name="ggggg" localSheetId="11" hidden="1">1/EUReXToFIM</definedName>
    <definedName name="ggggg" localSheetId="0" hidden="1">1/EUReXToFIM</definedName>
    <definedName name="ggggg" hidden="1">1/EUReXToFIM</definedName>
    <definedName name="HR" localSheetId="7" hidden="1">{#N/A,#N/A,FALSE,"Deckblatt  Externe Prod.";#N/A,#N/A,FALSE,"BRIEFPOST BRIEF";#N/A,#N/A,FALSE,"BRIEFPOST ZUSATZ";#N/A,#N/A,FALSE,"BRIEFPOST INFOPOST";#N/A,#N/A,FALSE,"BRIEFPOST PRESSE";#N/A,#N/A,FALSE,"LEISTUNGEN FÜR DRITTE";#N/A,#N/A,FALSE,"BRIEFPOST EPOST";#N/A,#N/A,FALSE,"PHILATELIE";#N/A,#N/A,FALSE,"NGF"}</definedName>
    <definedName name="HR" localSheetId="11" hidden="1">{#N/A,#N/A,FALSE,"Deckblatt  Externe Prod.";#N/A,#N/A,FALSE,"BRIEFPOST BRIEF";#N/A,#N/A,FALSE,"BRIEFPOST ZUSATZ";#N/A,#N/A,FALSE,"BRIEFPOST INFOPOST";#N/A,#N/A,FALSE,"BRIEFPOST PRESSE";#N/A,#N/A,FALSE,"LEISTUNGEN FÜR DRITTE";#N/A,#N/A,FALSE,"BRIEFPOST EPOST";#N/A,#N/A,FALSE,"PHILATELIE";#N/A,#N/A,FALSE,"NGF"}</definedName>
    <definedName name="HR" localSheetId="0" hidden="1">{#N/A,#N/A,FALSE,"Deckblatt  Externe Prod.";#N/A,#N/A,FALSE,"BRIEFPOST BRIEF";#N/A,#N/A,FALSE,"BRIEFPOST ZUSATZ";#N/A,#N/A,FALSE,"BRIEFPOST INFOPOST";#N/A,#N/A,FALSE,"BRIEFPOST PRESSE";#N/A,#N/A,FALSE,"LEISTUNGEN FÜR DRITTE";#N/A,#N/A,FALSE,"BRIEFPOST EPOST";#N/A,#N/A,FALSE,"PHILATELIE";#N/A,#N/A,FALSE,"NGF"}</definedName>
    <definedName name="HR" hidden="1">{#N/A,#N/A,FALSE,"Deckblatt  Externe Prod.";#N/A,#N/A,FALSE,"BRIEFPOST BRIEF";#N/A,#N/A,FALSE,"BRIEFPOST ZUSATZ";#N/A,#N/A,FALSE,"BRIEFPOST INFOPOST";#N/A,#N/A,FALSE,"BRIEFPOST PRESSE";#N/A,#N/A,FALSE,"LEISTUNGEN FÜR DRITTE";#N/A,#N/A,FALSE,"BRIEFPOST EPOST";#N/A,#N/A,FALSE,"PHILATELIE";#N/A,#N/A,FALSE,"NGF"}</definedName>
    <definedName name="IEPeXToEUR" localSheetId="7" hidden="1">1/EUReXToIEP</definedName>
    <definedName name="IEPeXToEUR" localSheetId="11" hidden="1">1/EUReXToIEP</definedName>
    <definedName name="IEPeXToEUR" localSheetId="0" hidden="1">1/EUReXToIEP</definedName>
    <definedName name="IEPeXToEUR" hidden="1">1/EUReXToIEP</definedName>
    <definedName name="ITLeXToEUR" localSheetId="7" hidden="1">1/EUReXToITL</definedName>
    <definedName name="ITLeXToEUR" localSheetId="11" hidden="1">1/EUReXToITL</definedName>
    <definedName name="ITLeXToEUR" localSheetId="0" hidden="1">1/EUReXToITL</definedName>
    <definedName name="ITLeXToEUR" hidden="1">1/EUReXToITL</definedName>
    <definedName name="Konf_TM1_Period_Dekum">[2]SKB_TM1!$C$19</definedName>
    <definedName name="Konf_TM1_Period_Kum">[2]SKB_TM1!$C$22</definedName>
    <definedName name="Konf_TM1_Period_Kum_Überschrift">[2]SKB_TM1!$C$25</definedName>
    <definedName name="KonfJahr">[2]Konfiguration!$C$24</definedName>
    <definedName name="KonfÜberschriftAlleBlätter">[2]Konfiguration!$C$10</definedName>
    <definedName name="Load_Factor">[3]Emission_Factors_Road_hidden!$B$7:$B$26</definedName>
    <definedName name="LUFeXToEUR" localSheetId="7" hidden="1">1/EUReXToLUF</definedName>
    <definedName name="LUFeXToEUR" localSheetId="11" hidden="1">1/EUReXToLUF</definedName>
    <definedName name="LUFeXToEUR" localSheetId="0" hidden="1">1/EUReXToLUF</definedName>
    <definedName name="LUFeXToEUR" hidden="1">1/EUReXToLUF</definedName>
    <definedName name="Modes">[3]Carbon_Report_hidden!$A$2:$A$6</definedName>
    <definedName name="neu" hidden="1">#N/A</definedName>
    <definedName name="NLGeXToEUR" localSheetId="7" hidden="1">1/EUReXToNLG</definedName>
    <definedName name="NLGeXToEUR" localSheetId="11" hidden="1">1/EUReXToNLG</definedName>
    <definedName name="NLGeXToEUR" localSheetId="0" hidden="1">1/EUReXToNLG</definedName>
    <definedName name="NLGeXToEUR" hidden="1">1/EUReXToNLG</definedName>
    <definedName name="PBaE_Passiva12_02" localSheetId="7" hidden="1">1/EUReXToFRF</definedName>
    <definedName name="PBaE_Passiva12_02" localSheetId="11" hidden="1">1/EUReXToFRF</definedName>
    <definedName name="PBaE_Passiva12_02" localSheetId="0" hidden="1">1/EUReXToFRF</definedName>
    <definedName name="PBaE_Passiva12_02" hidden="1">1/EUReXToFRF</definedName>
    <definedName name="Print_Area" localSheetId="2">'Environmental Data by Division'!$A$1:$J$48</definedName>
    <definedName name="Print_Area" localSheetId="1">'Environmental Group Overview'!$A$1:$J$94</definedName>
    <definedName name="Print_Area" localSheetId="8">Governance!$A$1:$G$35</definedName>
    <definedName name="Print_Area" localSheetId="9">'GRI Index'!$A$1:$E$103</definedName>
    <definedName name="Print_Area" localSheetId="3">'Group Fleet Data'!$A$1:$J$40</definedName>
    <definedName name="Print_Area" localSheetId="7">'HR Financial Metrics'!$A$1:$K$28</definedName>
    <definedName name="Print_Area" localSheetId="10">'SASB Index'!$A$1:$F$28</definedName>
    <definedName name="Print_Area" localSheetId="6">'Social Data by divsions'!$A$1:$J$96</definedName>
    <definedName name="Print_Area" localSheetId="5">'Social Data Group Overview'!$A$1:$J$135</definedName>
    <definedName name="Print_Area" localSheetId="11">'TCFD Index'!$A$1:$D$20</definedName>
    <definedName name="Print_Area" localSheetId="0">Title!$A$1:$AD$35</definedName>
    <definedName name="Print_Area" localSheetId="12">'WEF Index'!$A$1:$D$45</definedName>
    <definedName name="PTEeXToEUR" localSheetId="7" hidden="1">1/EUReXToPTE</definedName>
    <definedName name="PTEeXToEUR" localSheetId="11" hidden="1">1/EUReXToPTE</definedName>
    <definedName name="PTEeXToEUR" localSheetId="0" hidden="1">1/EUReXToPTE</definedName>
    <definedName name="PTEeXToEUR" hidden="1">1/EUReXToPTE</definedName>
    <definedName name="SAPBEXhrIndnt" hidden="1">1</definedName>
    <definedName name="SAPBEXrevision" hidden="1">1</definedName>
    <definedName name="SAPBEXsysID" hidden="1">"BPC"</definedName>
    <definedName name="SAPBEXwbID" localSheetId="0" hidden="1">"3U0BPPGWCJ4GZQ82R4YAZYIDR"</definedName>
    <definedName name="SAPBEXwbID" hidden="1">"3SZW9EU9KKWAUCMKKJM2MCGI7"</definedName>
    <definedName name="silke" localSheetId="7" hidden="1">1/EUReXToITL</definedName>
    <definedName name="silke" localSheetId="11" hidden="1">1/EUReXToITL</definedName>
    <definedName name="silke" localSheetId="0" hidden="1">1/EUReXToITL</definedName>
    <definedName name="silke" hidden="1">1/EUReXToITL</definedName>
    <definedName name="silke1" localSheetId="7" hidden="1">1/EUReXToLUF</definedName>
    <definedName name="silke1" localSheetId="11" hidden="1">1/EUReXToLUF</definedName>
    <definedName name="silke1" localSheetId="0" hidden="1">1/EUReXToLUF</definedName>
    <definedName name="silke1" hidden="1">1/EUReXToLUF</definedName>
    <definedName name="Split">'[4]DropDownList Contents'!$A$1:$A$4</definedName>
    <definedName name="standard">[3]Emission_Factors_Road_hidden!$B$29</definedName>
    <definedName name="uuuzzzzzzzz" localSheetId="7" hidden="1">1/EUReXToPTE</definedName>
    <definedName name="uuuzzzzzzzz" localSheetId="11" hidden="1">1/EUReXToPTE</definedName>
    <definedName name="uuuzzzzzzzz" localSheetId="0" hidden="1">1/EUReXToPTE</definedName>
    <definedName name="uuuzzzzzzzz" hidden="1">1/EUReXToPTE</definedName>
    <definedName name="wrn.612." localSheetId="7" hidden="1">{#N/A,#N/A,FALSE,"Deckblatt  Externe Prod.";#N/A,#N/A,FALSE,"BRIEFPOST BRIEF";#N/A,#N/A,FALSE,"BRIEFPOST ZUSATZ";#N/A,#N/A,FALSE,"BRIEFPOST INFOPOST";#N/A,#N/A,FALSE,"BRIEFPOST PRESSE";#N/A,#N/A,FALSE,"LEISTUNGEN FÜR DRITTE";#N/A,#N/A,FALSE,"BRIEFPOST EPOST";#N/A,#N/A,FALSE,"PHILATELIE";#N/A,#N/A,FALSE,"NGF"}</definedName>
    <definedName name="wrn.612." localSheetId="11" hidden="1">{#N/A,#N/A,FALSE,"Deckblatt  Externe Prod.";#N/A,#N/A,FALSE,"BRIEFPOST BRIEF";#N/A,#N/A,FALSE,"BRIEFPOST ZUSATZ";#N/A,#N/A,FALSE,"BRIEFPOST INFOPOST";#N/A,#N/A,FALSE,"BRIEFPOST PRESSE";#N/A,#N/A,FALSE,"LEISTUNGEN FÜR DRITTE";#N/A,#N/A,FALSE,"BRIEFPOST EPOST";#N/A,#N/A,FALSE,"PHILATELIE";#N/A,#N/A,FALSE,"NGF"}</definedName>
    <definedName name="wrn.612." localSheetId="0" hidden="1">{#N/A,#N/A,FALSE,"Deckblatt  Externe Prod.";#N/A,#N/A,FALSE,"BRIEFPOST BRIEF";#N/A,#N/A,FALSE,"BRIEFPOST ZUSATZ";#N/A,#N/A,FALSE,"BRIEFPOST INFOPOST";#N/A,#N/A,FALSE,"BRIEFPOST PRESSE";#N/A,#N/A,FALSE,"LEISTUNGEN FÜR DRITTE";#N/A,#N/A,FALSE,"BRIEFPOST EPOST";#N/A,#N/A,FALSE,"PHILATELIE";#N/A,#N/A,FALSE,"NGF"}</definedName>
    <definedName name="wrn.612." hidden="1">{#N/A,#N/A,FALSE,"Deckblatt  Externe Prod.";#N/A,#N/A,FALSE,"BRIEFPOST BRIEF";#N/A,#N/A,FALSE,"BRIEFPOST ZUSATZ";#N/A,#N/A,FALSE,"BRIEFPOST INFOPOST";#N/A,#N/A,FALSE,"BRIEFPOST PRESSE";#N/A,#N/A,FALSE,"LEISTUNGEN FÜR DRITTE";#N/A,#N/A,FALSE,"BRIEFPOST EPOST";#N/A,#N/A,FALSE,"PHILATELIE";#N/A,#N/A,FALSE,"NGF"}</definedName>
    <definedName name="wrn.613." localSheetId="7" hidden="1">{#N/A,#N/A,FALSE,"Schalter u. Päckchen";#N/A,#N/A,FALSE,"Selbstbucher";#N/A,#N/A,FALSE,"Infopost Schwer";#N/A,#N/A,FALSE,"Zusatzleistungen";#N/A,#N/A,FALSE,"INTERNAT POST Bf i.d.A";#N/A,#N/A,FALSE,"INTERNAT POST Fracht i.d.A.";#N/A,#N/A,FALSE,"INTERNAT POST Bf a.d.A.";#N/A,#N/A,FALSE,"INTERNAT POST Fracht a.d.A."}</definedName>
    <definedName name="wrn.613." localSheetId="11" hidden="1">{#N/A,#N/A,FALSE,"Schalter u. Päckchen";#N/A,#N/A,FALSE,"Selbstbucher";#N/A,#N/A,FALSE,"Infopost Schwer";#N/A,#N/A,FALSE,"Zusatzleistungen";#N/A,#N/A,FALSE,"INTERNAT POST Bf i.d.A";#N/A,#N/A,FALSE,"INTERNAT POST Fracht i.d.A.";#N/A,#N/A,FALSE,"INTERNAT POST Bf a.d.A.";#N/A,#N/A,FALSE,"INTERNAT POST Fracht a.d.A."}</definedName>
    <definedName name="wrn.613." localSheetId="0" hidden="1">{#N/A,#N/A,FALSE,"Schalter u. Päckchen";#N/A,#N/A,FALSE,"Selbstbucher";#N/A,#N/A,FALSE,"Infopost Schwer";#N/A,#N/A,FALSE,"Zusatzleistungen";#N/A,#N/A,FALSE,"INTERNAT POST Bf i.d.A";#N/A,#N/A,FALSE,"INTERNAT POST Fracht i.d.A.";#N/A,#N/A,FALSE,"INTERNAT POST Bf a.d.A.";#N/A,#N/A,FALSE,"INTERNAT POST Fracht a.d.A."}</definedName>
    <definedName name="wrn.613." hidden="1">{#N/A,#N/A,FALSE,"Schalter u. Päckchen";#N/A,#N/A,FALSE,"Selbstbucher";#N/A,#N/A,FALSE,"Infopost Schwer";#N/A,#N/A,FALSE,"Zusatzleistungen";#N/A,#N/A,FALSE,"INTERNAT POST Bf i.d.A";#N/A,#N/A,FALSE,"INTERNAT POST Fracht i.d.A.";#N/A,#N/A,FALSE,"INTERNAT POST Bf a.d.A.";#N/A,#N/A,FALSE,"INTERNAT POST Fracht a.d.A."}</definedName>
    <definedName name="wrn.614." localSheetId="7" hidden="1">{#N/A,#N/A,FALSE,"PF PBANK";#N/A,#N/A,FALSE,"POSTFILIALEN TELEKOM";#N/A,#N/A,FALSE,"POSTFILIALEN LSTG F DRITTE";#N/A,#N/A,FALSE,"POSTFILIALEN HANDELSWARE"}</definedName>
    <definedName name="wrn.614." localSheetId="11" hidden="1">{#N/A,#N/A,FALSE,"PF PBANK";#N/A,#N/A,FALSE,"POSTFILIALEN TELEKOM";#N/A,#N/A,FALSE,"POSTFILIALEN LSTG F DRITTE";#N/A,#N/A,FALSE,"POSTFILIALEN HANDELSWARE"}</definedName>
    <definedName name="wrn.614." localSheetId="0" hidden="1">{#N/A,#N/A,FALSE,"PF PBANK";#N/A,#N/A,FALSE,"POSTFILIALEN TELEKOM";#N/A,#N/A,FALSE,"POSTFILIALEN LSTG F DRITTE";#N/A,#N/A,FALSE,"POSTFILIALEN HANDELSWARE"}</definedName>
    <definedName name="wrn.614." hidden="1">{#N/A,#N/A,FALSE,"PF PBANK";#N/A,#N/A,FALSE,"POSTFILIALEN TELEKOM";#N/A,#N/A,FALSE,"POSTFILIALEN LSTG F DRITTE";#N/A,#N/A,FALSE,"POSTFILIALEN HANDELSWARE"}</definedName>
    <definedName name="wrn.615." localSheetId="7" hidden="1">{#N/A,#N/A,FALSE,"SFD";#N/A,#N/A,FALSE,"RENTE"}</definedName>
    <definedName name="wrn.615." localSheetId="11" hidden="1">{#N/A,#N/A,FALSE,"SFD";#N/A,#N/A,FALSE,"RENTE"}</definedName>
    <definedName name="wrn.615." localSheetId="0" hidden="1">{#N/A,#N/A,FALSE,"SFD";#N/A,#N/A,FALSE,"RENTE"}</definedName>
    <definedName name="wrn.615." hidden="1">{#N/A,#N/A,FALSE,"SFD";#N/A,#N/A,FALSE,"RENTE"}</definedName>
    <definedName name="wrn.Bericht." localSheetId="7"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1"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0"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w" localSheetId="7" hidden="1">{#N/A,#N/A,FALSE,"Schalter u. Päckchen";#N/A,#N/A,FALSE,"Selbstbucher";#N/A,#N/A,FALSE,"Infopost Schwer";#N/A,#N/A,FALSE,"Zusatzleistungen";#N/A,#N/A,FALSE,"INTERNAT POST Bf i.d.A";#N/A,#N/A,FALSE,"INTERNAT POST Fracht i.d.A.";#N/A,#N/A,FALSE,"INTERNAT POST Bf a.d.A.";#N/A,#N/A,FALSE,"INTERNAT POST Fracht a.d.A."}</definedName>
    <definedName name="ww" localSheetId="11" hidden="1">{#N/A,#N/A,FALSE,"Schalter u. Päckchen";#N/A,#N/A,FALSE,"Selbstbucher";#N/A,#N/A,FALSE,"Infopost Schwer";#N/A,#N/A,FALSE,"Zusatzleistungen";#N/A,#N/A,FALSE,"INTERNAT POST Bf i.d.A";#N/A,#N/A,FALSE,"INTERNAT POST Fracht i.d.A.";#N/A,#N/A,FALSE,"INTERNAT POST Bf a.d.A.";#N/A,#N/A,FALSE,"INTERNAT POST Fracht a.d.A."}</definedName>
    <definedName name="ww" localSheetId="0" hidden="1">{#N/A,#N/A,FALSE,"Schalter u. Päckchen";#N/A,#N/A,FALSE,"Selbstbucher";#N/A,#N/A,FALSE,"Infopost Schwer";#N/A,#N/A,FALSE,"Zusatzleistungen";#N/A,#N/A,FALSE,"INTERNAT POST Bf i.d.A";#N/A,#N/A,FALSE,"INTERNAT POST Fracht i.d.A.";#N/A,#N/A,FALSE,"INTERNAT POST Bf a.d.A.";#N/A,#N/A,FALSE,"INTERNAT POST Fracht a.d.A."}</definedName>
    <definedName name="ww" hidden="1">{#N/A,#N/A,FALSE,"Schalter u. Päckchen";#N/A,#N/A,FALSE,"Selbstbucher";#N/A,#N/A,FALSE,"Infopost Schwer";#N/A,#N/A,FALSE,"Zusatzleistungen";#N/A,#N/A,FALSE,"INTERNAT POST Bf i.d.A";#N/A,#N/A,FALSE,"INTERNAT POST Fracht i.d.A.";#N/A,#N/A,FALSE,"INTERNAT POST Bf a.d.A.";#N/A,#N/A,FALSE,"INTERNAT POST Fracht a.d.A."}</definedName>
    <definedName name="x" localSheetId="11" hidden="1">{#N/A,#N/A,FALSE,"Deckblatt  Externe Prod.";#N/A,#N/A,FALSE,"BRIEFPOST BRIEF";#N/A,#N/A,FALSE,"BRIEFPOST ZUSATZ";#N/A,#N/A,FALSE,"BRIEFPOST INFOPOST";#N/A,#N/A,FALSE,"BRIEFPOST PRESSE";#N/A,#N/A,FALSE,"LEISTUNGEN FÜR DRITTE";#N/A,#N/A,FALSE,"BRIEFPOST EPOST";#N/A,#N/A,FALSE,"PHILATELIE";#N/A,#N/A,FALSE,"NGF"}</definedName>
    <definedName name="x" localSheetId="0" hidden="1">{#N/A,#N/A,FALSE,"Deckblatt  Externe Prod.";#N/A,#N/A,FALSE,"BRIEFPOST BRIEF";#N/A,#N/A,FALSE,"BRIEFPOST ZUSATZ";#N/A,#N/A,FALSE,"BRIEFPOST INFOPOST";#N/A,#N/A,FALSE,"BRIEFPOST PRESSE";#N/A,#N/A,FALSE,"LEISTUNGEN FÜR DRITTE";#N/A,#N/A,FALSE,"BRIEFPOST EPOST";#N/A,#N/A,FALSE,"PHILATELIE";#N/A,#N/A,FALSE,"NGF"}</definedName>
    <definedName name="x" hidden="1">{#N/A,#N/A,FALSE,"Deckblatt  Externe Prod.";#N/A,#N/A,FALSE,"BRIEFPOST BRIEF";#N/A,#N/A,FALSE,"BRIEFPOST ZUSATZ";#N/A,#N/A,FALSE,"BRIEFPOST INFOPOST";#N/A,#N/A,FALSE,"BRIEFPOST PRESSE";#N/A,#N/A,FALSE,"LEISTUNGEN FÜR DRITTE";#N/A,#N/A,FALSE,"BRIEFPOST EPOST";#N/A,#N/A,FALSE,"PHILATELIE";#N/A,#N/A,FALSE,"NGF"}</definedName>
    <definedName name="xxx" localSheetId="7" hidden="1">{#N/A,#N/A,FALSE,"Deckblatt  Externe Prod.";#N/A,#N/A,FALSE,"BRIEFPOST BRIEF";#N/A,#N/A,FALSE,"BRIEFPOST ZUSATZ";#N/A,#N/A,FALSE,"BRIEFPOST INFOPOST";#N/A,#N/A,FALSE,"BRIEFPOST PRESSE";#N/A,#N/A,FALSE,"LEISTUNGEN FÜR DRITTE";#N/A,#N/A,FALSE,"BRIEFPOST EPOST";#N/A,#N/A,FALSE,"PHILATELIE";#N/A,#N/A,FALSE,"NGF"}</definedName>
    <definedName name="xxx" localSheetId="11" hidden="1">{#N/A,#N/A,FALSE,"Deckblatt  Externe Prod.";#N/A,#N/A,FALSE,"BRIEFPOST BRIEF";#N/A,#N/A,FALSE,"BRIEFPOST ZUSATZ";#N/A,#N/A,FALSE,"BRIEFPOST INFOPOST";#N/A,#N/A,FALSE,"BRIEFPOST PRESSE";#N/A,#N/A,FALSE,"LEISTUNGEN FÜR DRITTE";#N/A,#N/A,FALSE,"BRIEFPOST EPOST";#N/A,#N/A,FALSE,"PHILATELIE";#N/A,#N/A,FALSE,"NGF"}</definedName>
    <definedName name="xxx" localSheetId="0" hidden="1">{#N/A,#N/A,FALSE,"Deckblatt  Externe Prod.";#N/A,#N/A,FALSE,"BRIEFPOST BRIEF";#N/A,#N/A,FALSE,"BRIEFPOST ZUSATZ";#N/A,#N/A,FALSE,"BRIEFPOST INFOPOST";#N/A,#N/A,FALSE,"BRIEFPOST PRESSE";#N/A,#N/A,FALSE,"LEISTUNGEN FÜR DRITTE";#N/A,#N/A,FALSE,"BRIEFPOST EPOST";#N/A,#N/A,FALSE,"PHILATELIE";#N/A,#N/A,FALSE,"NGF"}</definedName>
    <definedName name="xxx" hidden="1">{#N/A,#N/A,FALSE,"Deckblatt  Externe Prod.";#N/A,#N/A,FALSE,"BRIEFPOST BRIEF";#N/A,#N/A,FALSE,"BRIEFPOST ZUSATZ";#N/A,#N/A,FALSE,"BRIEFPOST INFOPOST";#N/A,#N/A,FALSE,"BRIEFPOST PRESSE";#N/A,#N/A,FALSE,"LEISTUNGEN FÜR DRITTE";#N/A,#N/A,FALSE,"BRIEFPOST EPOST";#N/A,#N/A,FALSE,"PHILATELIE";#N/A,#N/A,FALSE,"NGF"}</definedName>
    <definedName name="xxxxx" localSheetId="7" hidden="1">{#N/A,#N/A,FALSE,"SFD";#N/A,#N/A,FALSE,"RENTE"}</definedName>
    <definedName name="xxxxx" localSheetId="11" hidden="1">{#N/A,#N/A,FALSE,"SFD";#N/A,#N/A,FALSE,"RENTE"}</definedName>
    <definedName name="xxxxx" localSheetId="0" hidden="1">{#N/A,#N/A,FALSE,"SFD";#N/A,#N/A,FALSE,"RENTE"}</definedName>
    <definedName name="xxxxx" hidden="1">{#N/A,#N/A,FALSE,"SFD";#N/A,#N/A,FALSE,"RENTE"}</definedName>
    <definedName name="y" localSheetId="11" hidden="1">1/EUReXToDEM</definedName>
    <definedName name="y" localSheetId="0" hidden="1">1/EUReXToDEM</definedName>
    <definedName name="y" hidden="1">1/EUReXToDEM</definedName>
    <definedName name="Z_54541A88_1EC0_4FB8_A386_B095CACBA710_.wvu.PrintArea" localSheetId="0" hidden="1">Title!$A$1:$P$36</definedName>
  </definedNames>
  <calcPr calcId="162913"/>
</workbook>
</file>

<file path=xl/calcChain.xml><?xml version="1.0" encoding="utf-8"?>
<calcChain xmlns="http://schemas.openxmlformats.org/spreadsheetml/2006/main">
  <c r="I76" i="32" l="1"/>
  <c r="I77" i="32"/>
  <c r="I78" i="32"/>
  <c r="I79" i="32"/>
  <c r="I75" i="32"/>
  <c r="I66" i="32"/>
  <c r="I67" i="32"/>
  <c r="I68" i="32"/>
  <c r="I69" i="32"/>
  <c r="I70" i="32"/>
  <c r="I71" i="32"/>
  <c r="I72" i="32"/>
  <c r="I73" i="32"/>
  <c r="I65" i="32"/>
  <c r="I37" i="44"/>
  <c r="I38" i="44"/>
  <c r="I39" i="44"/>
  <c r="I40" i="44"/>
  <c r="I41" i="44"/>
  <c r="I42" i="44"/>
  <c r="I36" i="44"/>
  <c r="I105" i="15"/>
  <c r="I106" i="15"/>
  <c r="I104" i="15"/>
  <c r="I89" i="15"/>
  <c r="I90" i="15"/>
  <c r="I91" i="15"/>
  <c r="I92" i="15"/>
  <c r="I93" i="15"/>
  <c r="I88" i="15"/>
  <c r="I36" i="36" l="1"/>
  <c r="H35" i="36"/>
  <c r="I35" i="36" s="1"/>
  <c r="I129" i="15"/>
  <c r="I130" i="15"/>
  <c r="I131" i="15"/>
  <c r="I132" i="15"/>
  <c r="I133" i="15"/>
  <c r="I128" i="15"/>
  <c r="J11" i="45"/>
  <c r="J10" i="45"/>
  <c r="J9" i="45"/>
  <c r="J8" i="45"/>
  <c r="J7" i="45"/>
  <c r="I23" i="44"/>
  <c r="I24" i="44"/>
  <c r="I25" i="44"/>
  <c r="I26" i="44"/>
  <c r="I28" i="44"/>
  <c r="I27" i="44"/>
  <c r="I29" i="44"/>
  <c r="I30" i="44"/>
  <c r="I31" i="44"/>
  <c r="I32" i="44"/>
  <c r="I33" i="44"/>
  <c r="I34" i="44"/>
  <c r="I35" i="44"/>
  <c r="I22" i="44"/>
  <c r="I48" i="32"/>
  <c r="I16" i="36"/>
  <c r="I17" i="36"/>
  <c r="I18" i="36"/>
  <c r="I19" i="36"/>
  <c r="I20" i="36"/>
  <c r="I22" i="36"/>
  <c r="I23" i="36"/>
  <c r="I24" i="36"/>
  <c r="I26" i="36"/>
  <c r="I27" i="36"/>
  <c r="I28" i="36"/>
  <c r="I29" i="36"/>
  <c r="I30" i="36"/>
  <c r="I31" i="36"/>
  <c r="I32" i="36"/>
  <c r="I15" i="36"/>
  <c r="I38" i="36"/>
  <c r="I39" i="36"/>
  <c r="I37" i="36"/>
  <c r="I6" i="36"/>
  <c r="I7" i="36"/>
  <c r="I8" i="36"/>
  <c r="I9" i="36"/>
  <c r="I10" i="36"/>
  <c r="I11" i="36"/>
  <c r="I12" i="36"/>
  <c r="I13" i="36"/>
  <c r="I14" i="36"/>
  <c r="I5" i="36"/>
  <c r="I47" i="32"/>
  <c r="I49" i="32"/>
  <c r="I50" i="32"/>
  <c r="I51" i="32"/>
  <c r="I52" i="32"/>
  <c r="I53" i="32"/>
  <c r="I54" i="32"/>
  <c r="I55" i="32"/>
  <c r="I56" i="32"/>
  <c r="I57" i="32"/>
  <c r="I59" i="32"/>
  <c r="I60" i="32"/>
  <c r="I61" i="32"/>
  <c r="I62" i="32"/>
  <c r="I46" i="32"/>
  <c r="I45" i="32"/>
  <c r="I44" i="32"/>
  <c r="I10" i="38"/>
  <c r="I11" i="38"/>
  <c r="I12" i="38"/>
  <c r="I13" i="38"/>
  <c r="I14" i="38"/>
  <c r="I15" i="38"/>
  <c r="I17" i="38"/>
  <c r="I18" i="38"/>
  <c r="I19" i="38"/>
  <c r="I20" i="38"/>
  <c r="I21" i="38"/>
  <c r="I22" i="38"/>
  <c r="I23" i="38"/>
  <c r="I25" i="38"/>
  <c r="I26" i="38"/>
  <c r="I27" i="38"/>
  <c r="I28" i="38"/>
  <c r="I29" i="38"/>
  <c r="I30" i="38"/>
  <c r="I31" i="38"/>
  <c r="I33" i="38"/>
  <c r="I34" i="38"/>
  <c r="I35" i="38"/>
  <c r="I36" i="38"/>
  <c r="I37" i="38"/>
  <c r="I38" i="38"/>
  <c r="I39" i="38"/>
  <c r="I41" i="38"/>
  <c r="I42" i="38"/>
  <c r="I43" i="38"/>
  <c r="I44" i="38"/>
  <c r="I45" i="38"/>
  <c r="I46" i="38"/>
  <c r="I47" i="38"/>
  <c r="I9" i="38"/>
  <c r="I81" i="32"/>
  <c r="I27" i="32"/>
  <c r="I20" i="32"/>
  <c r="I21" i="32"/>
  <c r="I22" i="32"/>
  <c r="I23" i="32"/>
  <c r="I24" i="32"/>
  <c r="I28" i="32"/>
  <c r="I26" i="32"/>
  <c r="J17" i="45"/>
  <c r="J13" i="45"/>
  <c r="J14" i="45"/>
  <c r="J15" i="45"/>
  <c r="J16" i="45"/>
  <c r="J18" i="45"/>
  <c r="J19" i="45"/>
  <c r="J25" i="45"/>
  <c r="J26" i="45"/>
  <c r="J21" i="45"/>
  <c r="J22" i="45"/>
  <c r="J23" i="45"/>
  <c r="I33" i="15"/>
  <c r="I35" i="15"/>
  <c r="I36" i="15"/>
  <c r="I37" i="15"/>
  <c r="I38" i="15"/>
  <c r="I39" i="15"/>
  <c r="I40" i="15"/>
  <c r="I41" i="15"/>
  <c r="I42" i="15"/>
  <c r="I43" i="15"/>
  <c r="I44" i="15"/>
  <c r="I45" i="15"/>
  <c r="I46" i="15"/>
  <c r="I47" i="15"/>
  <c r="I48" i="15"/>
  <c r="I50" i="15"/>
  <c r="I51" i="15"/>
  <c r="I52" i="15"/>
  <c r="I53" i="15"/>
  <c r="I54" i="15"/>
  <c r="I55" i="15"/>
  <c r="I27" i="15"/>
  <c r="I28" i="15"/>
  <c r="I29" i="15"/>
  <c r="I30" i="15"/>
  <c r="I31" i="15"/>
  <c r="I32" i="15"/>
  <c r="I9" i="15"/>
  <c r="I10" i="15"/>
  <c r="I11" i="15"/>
  <c r="I13" i="15"/>
  <c r="I14" i="15"/>
  <c r="I15" i="15"/>
  <c r="I16" i="15"/>
  <c r="I17" i="15"/>
  <c r="I18" i="15"/>
  <c r="I22" i="15"/>
  <c r="I23" i="15"/>
  <c r="I24" i="15"/>
  <c r="I25" i="15"/>
  <c r="I8" i="15"/>
  <c r="I16" i="44"/>
  <c r="I17" i="44"/>
  <c r="I18" i="44"/>
  <c r="I19" i="44"/>
  <c r="I20" i="44"/>
  <c r="I21" i="44"/>
  <c r="I15" i="44"/>
  <c r="I9" i="44"/>
  <c r="I10" i="44"/>
  <c r="I11" i="44"/>
  <c r="I12" i="44"/>
  <c r="I13" i="44"/>
  <c r="I14" i="44"/>
  <c r="I8" i="44"/>
  <c r="I38" i="32"/>
  <c r="I37" i="32"/>
  <c r="H74" i="32"/>
  <c r="I43" i="32"/>
  <c r="I42" i="32"/>
  <c r="I41" i="32"/>
  <c r="I40" i="32"/>
  <c r="I39" i="32"/>
  <c r="I18" i="32"/>
  <c r="I17" i="32"/>
  <c r="I16" i="32"/>
  <c r="I15" i="32"/>
  <c r="I14" i="32"/>
  <c r="F31" i="36"/>
</calcChain>
</file>

<file path=xl/sharedStrings.xml><?xml version="1.0" encoding="utf-8"?>
<sst xmlns="http://schemas.openxmlformats.org/spreadsheetml/2006/main" count="1436" uniqueCount="774">
  <si>
    <t>Global Forwarding, Freight</t>
  </si>
  <si>
    <t>Supply Chain</t>
  </si>
  <si>
    <t xml:space="preserve"> -</t>
  </si>
  <si>
    <t>Natural gas</t>
  </si>
  <si>
    <t>Group</t>
  </si>
  <si>
    <t>1 Purchased goods and services</t>
  </si>
  <si>
    <t>2 Capital goods</t>
  </si>
  <si>
    <t>3 Fuel- and energy-related activities</t>
  </si>
  <si>
    <t>4 Upstream transportation and distribution</t>
  </si>
  <si>
    <t>Air transport</t>
  </si>
  <si>
    <t>Trucks</t>
  </si>
  <si>
    <t>Cars</t>
  </si>
  <si>
    <t>Buildings</t>
  </si>
  <si>
    <t>eCommerce Solutions</t>
  </si>
  <si>
    <t>Europe</t>
  </si>
  <si>
    <t>Americas</t>
  </si>
  <si>
    <t>Asia Pacific</t>
  </si>
  <si>
    <t>Working days lost per accident</t>
  </si>
  <si>
    <t>Unplanned employee turnover</t>
  </si>
  <si>
    <t>Employees with time value-/work time accounts</t>
  </si>
  <si>
    <t>Employees in partial retirement</t>
  </si>
  <si>
    <t>Civil servants</t>
  </si>
  <si>
    <t>Comment</t>
  </si>
  <si>
    <t>Board compositions</t>
  </si>
  <si>
    <t>CEX</t>
  </si>
  <si>
    <t>Scope 1</t>
  </si>
  <si>
    <t>Scope 3</t>
  </si>
  <si>
    <t xml:space="preserve">Scope 1 and 2 </t>
  </si>
  <si>
    <t>Road transport</t>
  </si>
  <si>
    <t>Diesel</t>
  </si>
  <si>
    <t>&gt; 260</t>
  </si>
  <si>
    <t>n/d</t>
  </si>
  <si>
    <t>CAEP/8</t>
  </si>
  <si>
    <t>CAEP/6</t>
  </si>
  <si>
    <t>CAEP/4</t>
  </si>
  <si>
    <t>CAEP/2</t>
  </si>
  <si>
    <t>Chapter 14</t>
  </si>
  <si>
    <t>Chapter 4</t>
  </si>
  <si>
    <t>Chapter 3</t>
  </si>
  <si>
    <t>Vans</t>
  </si>
  <si>
    <t xml:space="preserve">ZEV (zero emissions vehicles) </t>
  </si>
  <si>
    <t>Euro 2</t>
  </si>
  <si>
    <t>Euro 1</t>
  </si>
  <si>
    <t>Ocean transport</t>
  </si>
  <si>
    <t>Scope 2 (market-based)</t>
  </si>
  <si>
    <t>Hourly workers and salaried employees</t>
  </si>
  <si>
    <t>Apprentices and trainees</t>
  </si>
  <si>
    <t>Europe excl. Germany</t>
  </si>
  <si>
    <t>Germany</t>
  </si>
  <si>
    <t>Planned employee turnover</t>
  </si>
  <si>
    <t>Employee turnover in management</t>
  </si>
  <si>
    <t>Participation rate Group-wide</t>
  </si>
  <si>
    <t>Due to traffic accidents</t>
  </si>
  <si>
    <t>Sickness rate</t>
  </si>
  <si>
    <t xml:space="preserve">Express </t>
  </si>
  <si>
    <t>Upper management</t>
  </si>
  <si>
    <t>Middle management</t>
  </si>
  <si>
    <t>Corporate Governance</t>
  </si>
  <si>
    <t>Energy consumption (own operations) total</t>
  </si>
  <si>
    <t>Gasoline</t>
  </si>
  <si>
    <t>Liquified petroleum gas (LPG)</t>
  </si>
  <si>
    <t>Certified by ISO 14001</t>
  </si>
  <si>
    <t xml:space="preserve">Certified by both </t>
  </si>
  <si>
    <t>Jets by noise standards</t>
  </si>
  <si>
    <t xml:space="preserve">Age 15 to 26 </t>
  </si>
  <si>
    <t>Age 27 to 54</t>
  </si>
  <si>
    <t>Age 55+</t>
  </si>
  <si>
    <t>Headcount</t>
  </si>
  <si>
    <t>€</t>
  </si>
  <si>
    <t>Employee turnover</t>
  </si>
  <si>
    <t xml:space="preserve">Staff costs per FTE </t>
  </si>
  <si>
    <t>EBIT per average HC employee</t>
  </si>
  <si>
    <t>Employment rate</t>
  </si>
  <si>
    <t>Salaried employees</t>
  </si>
  <si>
    <t>Unplanned turnover</t>
  </si>
  <si>
    <t>Fleet consumption total</t>
  </si>
  <si>
    <t>Buildings consumption total</t>
  </si>
  <si>
    <t>Share</t>
  </si>
  <si>
    <t>Non-renewable electricity</t>
  </si>
  <si>
    <t xml:space="preserve">No. </t>
  </si>
  <si>
    <t>6 Business travel</t>
  </si>
  <si>
    <t>7 Employees commuting</t>
  </si>
  <si>
    <t>Environmental Data by Divisions</t>
  </si>
  <si>
    <t>Environmental data per division</t>
  </si>
  <si>
    <t>-</t>
  </si>
  <si>
    <t>&gt;70%</t>
  </si>
  <si>
    <t>Days</t>
  </si>
  <si>
    <t>No.</t>
  </si>
  <si>
    <t>Online trainings</t>
  </si>
  <si>
    <t>8-h-Days</t>
  </si>
  <si>
    <t>Years</t>
  </si>
  <si>
    <t xml:space="preserve"> - </t>
  </si>
  <si>
    <t>Tax strategy</t>
  </si>
  <si>
    <t>Kerosene</t>
  </si>
  <si>
    <t>Ceritified by ISO 50001</t>
  </si>
  <si>
    <t>Countries assessed</t>
  </si>
  <si>
    <t>Post &amp; Parcel Germany</t>
  </si>
  <si>
    <t>EMPLOYEE ENGAGEMENT</t>
  </si>
  <si>
    <t>TRAINING &amp; DEVELOPMENT</t>
  </si>
  <si>
    <t>Post &amp; Parcel  Germany</t>
  </si>
  <si>
    <t>Index points</t>
  </si>
  <si>
    <t>Revenue per average headcount employee</t>
  </si>
  <si>
    <t>Share of renewable electricity</t>
  </si>
  <si>
    <t xml:space="preserve">    &gt; 280</t>
  </si>
  <si>
    <t>YoY</t>
  </si>
  <si>
    <t>OTHER ENVIRONMENTAL DATA</t>
  </si>
  <si>
    <t>Grams per € revenue</t>
  </si>
  <si>
    <t>Total no.</t>
  </si>
  <si>
    <t>Air fleet (jets and feeders)</t>
  </si>
  <si>
    <t>By geographical region</t>
  </si>
  <si>
    <t>Unplanned turnover by geographical region</t>
  </si>
  <si>
    <r>
      <t xml:space="preserve">2018 </t>
    </r>
    <r>
      <rPr>
        <b/>
        <vertAlign val="superscript"/>
        <sz val="10"/>
        <color theme="1"/>
        <rFont val="Delivery"/>
        <family val="2"/>
      </rPr>
      <t>1)</t>
    </r>
  </si>
  <si>
    <t>Approval rate</t>
  </si>
  <si>
    <t>Million training hours</t>
  </si>
  <si>
    <t>Wages, saleries, compensation</t>
  </si>
  <si>
    <t>Social security contributions</t>
  </si>
  <si>
    <t>Retirement benefit costs</t>
  </si>
  <si>
    <t>Expenses for other employee benefits</t>
  </si>
  <si>
    <t>Corporate Website</t>
  </si>
  <si>
    <t>Consolidation</t>
  </si>
  <si>
    <t>Staff costs</t>
  </si>
  <si>
    <r>
      <t>Mono-nitrogen oxides (NO</t>
    </r>
    <r>
      <rPr>
        <b/>
        <vertAlign val="subscript"/>
        <sz val="10"/>
        <rFont val="Delivery"/>
        <family val="2"/>
      </rPr>
      <t>x</t>
    </r>
    <r>
      <rPr>
        <b/>
        <sz val="10"/>
        <rFont val="Delivery"/>
        <family val="2"/>
      </rPr>
      <t>)</t>
    </r>
    <r>
      <rPr>
        <b/>
        <vertAlign val="subscript"/>
        <sz val="10"/>
        <rFont val="Delivery"/>
        <family val="2"/>
      </rPr>
      <t xml:space="preserve"> </t>
    </r>
    <r>
      <rPr>
        <b/>
        <sz val="10"/>
        <rFont val="Delivery"/>
        <family val="2"/>
      </rPr>
      <t>total</t>
    </r>
  </si>
  <si>
    <r>
      <t>Sulfur dioxide (SO</t>
    </r>
    <r>
      <rPr>
        <b/>
        <vertAlign val="subscript"/>
        <sz val="10"/>
        <rFont val="Delivery"/>
        <family val="2"/>
      </rPr>
      <t>2</t>
    </r>
    <r>
      <rPr>
        <b/>
        <sz val="10"/>
        <rFont val="Delivery"/>
        <family val="2"/>
      </rPr>
      <t>)</t>
    </r>
    <r>
      <rPr>
        <b/>
        <vertAlign val="subscript"/>
        <sz val="10"/>
        <rFont val="Delivery"/>
        <family val="2"/>
      </rPr>
      <t xml:space="preserve"> </t>
    </r>
    <r>
      <rPr>
        <b/>
        <sz val="10"/>
        <rFont val="Delivery"/>
        <family val="2"/>
      </rPr>
      <t>total</t>
    </r>
  </si>
  <si>
    <r>
      <t>Particulate matter (PM</t>
    </r>
    <r>
      <rPr>
        <b/>
        <vertAlign val="subscript"/>
        <sz val="10"/>
        <rFont val="Delivery"/>
        <family val="2"/>
      </rPr>
      <t>10</t>
    </r>
    <r>
      <rPr>
        <b/>
        <sz val="10"/>
        <rFont val="Delivery"/>
        <family val="2"/>
      </rPr>
      <t>)</t>
    </r>
    <r>
      <rPr>
        <b/>
        <vertAlign val="subscript"/>
        <sz val="10"/>
        <rFont val="Delivery"/>
        <family val="2"/>
      </rPr>
      <t xml:space="preserve"> </t>
    </r>
    <r>
      <rPr>
        <b/>
        <sz val="10"/>
        <rFont val="Delivery"/>
        <family val="2"/>
      </rPr>
      <t>total</t>
    </r>
  </si>
  <si>
    <t>Y-o-Y</t>
  </si>
  <si>
    <t>n/a</t>
  </si>
  <si>
    <t>Diversity &amp; Inclusion</t>
  </si>
  <si>
    <t>Nationalities of employees in Germany</t>
  </si>
  <si>
    <r>
      <rPr>
        <b/>
        <sz val="10"/>
        <color rgb="FFFF0000"/>
        <rFont val="Delivery"/>
        <family val="2"/>
      </rPr>
      <t xml:space="preserve">KPI: </t>
    </r>
    <r>
      <rPr>
        <b/>
        <sz val="10"/>
        <color theme="1"/>
        <rFont val="Delivery"/>
        <family val="2"/>
      </rPr>
      <t>Employee Engagement (bonus-relevant)</t>
    </r>
  </si>
  <si>
    <r>
      <t>Jets by NO</t>
    </r>
    <r>
      <rPr>
        <b/>
        <vertAlign val="subscript"/>
        <sz val="10"/>
        <color theme="1"/>
        <rFont val="Delivery"/>
        <family val="2"/>
      </rPr>
      <t>x</t>
    </r>
    <r>
      <rPr>
        <b/>
        <sz val="10"/>
        <color theme="1"/>
        <rFont val="Delivery"/>
        <family val="2"/>
      </rPr>
      <t xml:space="preserve"> emission standards</t>
    </r>
  </si>
  <si>
    <r>
      <t>Electric drive</t>
    </r>
    <r>
      <rPr>
        <vertAlign val="superscript"/>
        <sz val="10"/>
        <color theme="1"/>
        <rFont val="Delivery"/>
        <family val="2"/>
      </rPr>
      <t>1</t>
    </r>
  </si>
  <si>
    <t>n/D</t>
  </si>
  <si>
    <t>Coverage rate workforce</t>
  </si>
  <si>
    <t>MATERIAL TOPICS &amp; KPIs</t>
  </si>
  <si>
    <t>MATERIAL TOPICS  &amp; KPIs</t>
  </si>
  <si>
    <t>Local air pollutants (Scope 1)</t>
  </si>
  <si>
    <t>Water consumption</t>
  </si>
  <si>
    <t>Unclassified</t>
  </si>
  <si>
    <t>Bicycles</t>
  </si>
  <si>
    <t>E-bikes (Post &amp; Parcel Germany)</t>
  </si>
  <si>
    <t>E-trikes (Post &amp; Parcel Germany)</t>
  </si>
  <si>
    <t>Cargo bikes (Express)</t>
  </si>
  <si>
    <r>
      <t>2019</t>
    </r>
    <r>
      <rPr>
        <b/>
        <vertAlign val="superscript"/>
        <sz val="10"/>
        <color theme="1"/>
        <rFont val="Delivery"/>
        <family val="2"/>
      </rPr>
      <t>1)</t>
    </r>
  </si>
  <si>
    <t>Curriculum vitae</t>
  </si>
  <si>
    <t xml:space="preserve">Management remuneration </t>
  </si>
  <si>
    <r>
      <rPr>
        <b/>
        <sz val="11"/>
        <color rgb="FFFF0000"/>
        <rFont val="Delivery"/>
        <family val="2"/>
      </rPr>
      <t>Key Performance Indicator (KPI):</t>
    </r>
    <r>
      <rPr>
        <b/>
        <sz val="11"/>
        <rFont val="Delivery"/>
        <family val="2"/>
      </rPr>
      <t xml:space="preserve"> Carbon Efficiency Index (until 2021), replaced by Realized Decarbonization Effects as of 2022</t>
    </r>
  </si>
  <si>
    <t>Deutsche Post DHL Group's Environmental Data at Group Levels</t>
  </si>
  <si>
    <t>Environmental Data - Group</t>
  </si>
  <si>
    <t>References/comments</t>
  </si>
  <si>
    <t>Scope 2 (location based method)</t>
  </si>
  <si>
    <t>Scope 2 (market based method)</t>
  </si>
  <si>
    <t>In calculation of total GHG emissions considered</t>
  </si>
  <si>
    <r>
      <t>Kilotonnes CO</t>
    </r>
    <r>
      <rPr>
        <b/>
        <vertAlign val="subscript"/>
        <sz val="10"/>
        <color theme="1"/>
        <rFont val="Delivery"/>
        <family val="2"/>
      </rPr>
      <t>2</t>
    </r>
    <r>
      <rPr>
        <b/>
        <sz val="10"/>
        <color theme="1"/>
        <rFont val="Delivery"/>
        <family val="2"/>
      </rPr>
      <t>e</t>
    </r>
  </si>
  <si>
    <t>Base year 2007 = 0 efficiency</t>
  </si>
  <si>
    <t>Air fleet</t>
  </si>
  <si>
    <t>Road fleet</t>
  </si>
  <si>
    <t>thereof sustainable aviation fuels</t>
  </si>
  <si>
    <t>Gaseous fuels (LPG, LNG, CNG)</t>
  </si>
  <si>
    <t>District heating, cooling, geothermal heating</t>
  </si>
  <si>
    <t>GHG emissions total</t>
  </si>
  <si>
    <t>Scope 2 (location based)</t>
  </si>
  <si>
    <t>Base year 2007 = 100</t>
  </si>
  <si>
    <t>Deutsche Post DHL Group's Social Responsibility Data at Group-levels</t>
  </si>
  <si>
    <t>Social Responsibility Data</t>
  </si>
  <si>
    <t>Development of Workforce</t>
  </si>
  <si>
    <t>FTE annual average</t>
  </si>
  <si>
    <t>On-site reviews conducted</t>
  </si>
  <si>
    <t>Defined benefit/defined contribution plans</t>
  </si>
  <si>
    <t>2021 employee age structure by age groups</t>
  </si>
  <si>
    <t>Deutsche Post DHL Group's Social Responsibility Data by Divisions</t>
  </si>
  <si>
    <t>Development of workforce</t>
  </si>
  <si>
    <t>Decarbonization measures</t>
  </si>
  <si>
    <t>€ million</t>
  </si>
  <si>
    <t>Sustainable fuels</t>
  </si>
  <si>
    <t>Sustainable technologies in buildings</t>
  </si>
  <si>
    <t>Electrification of pick-up and delivery fleet</t>
  </si>
  <si>
    <t>Headcount at year end</t>
  </si>
  <si>
    <t>Headcount annual average</t>
  </si>
  <si>
    <t xml:space="preserve">Employees </t>
  </si>
  <si>
    <t>FTE at year end</t>
  </si>
  <si>
    <t>Full-time equivalents (FTE)</t>
  </si>
  <si>
    <r>
      <rPr>
        <b/>
        <sz val="10"/>
        <color rgb="FFFF0000"/>
        <rFont val="Delivery"/>
        <family val="2"/>
      </rPr>
      <t xml:space="preserve">KPI: </t>
    </r>
    <r>
      <rPr>
        <b/>
        <sz val="10"/>
        <color theme="1"/>
        <rFont val="Delivery"/>
        <family val="2"/>
      </rPr>
      <t>Women in management</t>
    </r>
    <r>
      <rPr>
        <b/>
        <vertAlign val="superscript"/>
        <sz val="10"/>
        <color theme="1"/>
        <rFont val="Delivery"/>
        <family val="2"/>
      </rPr>
      <t>6)</t>
    </r>
  </si>
  <si>
    <t>Share of age groups</t>
  </si>
  <si>
    <r>
      <t>2021 Age structure</t>
    </r>
    <r>
      <rPr>
        <b/>
        <vertAlign val="superscript"/>
        <sz val="10"/>
        <color theme="1"/>
        <rFont val="Delivery"/>
        <family val="2"/>
      </rPr>
      <t xml:space="preserve">7) </t>
    </r>
  </si>
  <si>
    <t>Headcount at year-end</t>
  </si>
  <si>
    <t>Female employees in workforce</t>
  </si>
  <si>
    <r>
      <rPr>
        <b/>
        <sz val="10"/>
        <color theme="1"/>
        <rFont val="Delivery"/>
        <family val="2"/>
      </rPr>
      <t xml:space="preserve">Target: </t>
    </r>
    <r>
      <rPr>
        <sz val="10"/>
        <color theme="1"/>
        <rFont val="Delivery"/>
        <family val="2"/>
      </rPr>
      <t>30% women on SvB</t>
    </r>
  </si>
  <si>
    <t>Average age</t>
  </si>
  <si>
    <r>
      <t>Age structure of employees</t>
    </r>
    <r>
      <rPr>
        <b/>
        <vertAlign val="superscript"/>
        <sz val="10"/>
        <color theme="1"/>
        <rFont val="Delivery"/>
        <family val="2"/>
      </rPr>
      <t>7)</t>
    </r>
  </si>
  <si>
    <t>Occupational Safety &amp; Health(OSH)</t>
  </si>
  <si>
    <t>By divisions</t>
  </si>
  <si>
    <t>Reference</t>
  </si>
  <si>
    <t>Governance</t>
  </si>
  <si>
    <t>Disclose the organization’s governance around climate-related risks and opportunities</t>
  </si>
  <si>
    <t>Describe the board’s oversight of climate-related risks and opportunities</t>
  </si>
  <si>
    <t>Risk Management Report</t>
  </si>
  <si>
    <t>Describe management’s role in assessing and managing climate-related risks and opportunities</t>
  </si>
  <si>
    <t>Strategy</t>
  </si>
  <si>
    <t>Disclose the actual and potential impacts of climate-related risks and opportunities on the organization’s businesses, strategy, and financial planning where such information is material</t>
  </si>
  <si>
    <t>Describe the climate-related risks and opportunities the organization has identified over the short, medium, and long-term</t>
  </si>
  <si>
    <t>Describe the impact of climate-related risks and opportunities on the organization’s businesses, strategy, and financial planning</t>
  </si>
  <si>
    <t>Describe the resilience of the organization’s strategy, taking into consideration different climate-related scenarios, including a 2⁰C or lower scenario</t>
  </si>
  <si>
    <t>Risk Management</t>
  </si>
  <si>
    <t>Disclose how the organization identifies, assesses, and manages climate-related risks.</t>
  </si>
  <si>
    <t>Describe the organization’s processes for identifying and assessing climate-related risks</t>
  </si>
  <si>
    <t>Describe the organization’s processes for managing climate-related risks</t>
  </si>
  <si>
    <t>Describe the processes for identifying, assessing, and managing climate-related risks are integrated into the organization’s overall risk management</t>
  </si>
  <si>
    <t>Metrics &amp; Targets</t>
  </si>
  <si>
    <t>Disclose the metrics and targets used to assess and manage relevant climate-related risks and opportunities where such information is material</t>
  </si>
  <si>
    <t>Disclose Scope 1, Scope 2, and, if appropriate, Scope 3 greenhouse gas (GHG) emissions, and the related risks</t>
  </si>
  <si>
    <t xml:space="preserve">Non-financial statement
</t>
  </si>
  <si>
    <t>Disclose the metrics used by the organization to assess climate-related risks and opportunities in line with its strategy and risk management process</t>
  </si>
  <si>
    <t>Describe the targets used by the organization to manage climate-related risks and opportunities and performance against targets</t>
  </si>
  <si>
    <t>ESG Presentation 2021</t>
  </si>
  <si>
    <t>Compliance</t>
  </si>
  <si>
    <t>Cybersecurity</t>
  </si>
  <si>
    <t>ISO certifications 27001, 27002</t>
  </si>
  <si>
    <t>Certification rate of cybersecurity trainings for managers</t>
  </si>
  <si>
    <r>
      <rPr>
        <b/>
        <sz val="10"/>
        <color rgb="FFFF0000"/>
        <rFont val="Delivery"/>
        <family val="2"/>
      </rPr>
      <t>KPI (until 2022):</t>
    </r>
    <r>
      <rPr>
        <b/>
        <sz val="10"/>
        <color theme="1"/>
        <rFont val="Delivery"/>
        <family val="2"/>
      </rPr>
      <t xml:space="preserve"> Carbon Efficiency Index (CEX)</t>
    </r>
    <r>
      <rPr>
        <b/>
        <vertAlign val="superscript"/>
        <sz val="10"/>
        <color theme="1"/>
        <rFont val="Delivery"/>
        <family val="2"/>
      </rPr>
      <t>1</t>
    </r>
  </si>
  <si>
    <t>Statutory admixture not included</t>
  </si>
  <si>
    <t>EXPRESS</t>
  </si>
  <si>
    <t>yes</t>
  </si>
  <si>
    <t>Group-wide coverage</t>
  </si>
  <si>
    <t xml:space="preserve">Total taxes </t>
  </si>
  <si>
    <r>
      <rPr>
        <b/>
        <sz val="11"/>
        <color rgb="FFFF0000"/>
        <rFont val="Delivery"/>
        <family val="2"/>
      </rPr>
      <t xml:space="preserve">KPI: </t>
    </r>
    <r>
      <rPr>
        <sz val="11"/>
        <color theme="1"/>
        <rFont val="Delivery"/>
        <family val="2"/>
      </rPr>
      <t>Certification rate of compliance relevant trainings for managers</t>
    </r>
  </si>
  <si>
    <r>
      <rPr>
        <b/>
        <sz val="11"/>
        <color theme="1"/>
        <rFont val="Delivery"/>
        <family val="2"/>
      </rPr>
      <t>Target 2022</t>
    </r>
    <r>
      <rPr>
        <sz val="11"/>
        <color theme="1"/>
        <rFont val="Delivery"/>
        <family val="2"/>
      </rPr>
      <t xml:space="preserve">: 97% </t>
    </r>
  </si>
  <si>
    <t>Deutsche Post DHL Group's Corporate Responsibility</t>
  </si>
  <si>
    <t>Material Topics &amp; KPIs</t>
  </si>
  <si>
    <t>Introduced in 2021</t>
  </si>
  <si>
    <t>Supervisory Board</t>
  </si>
  <si>
    <t>Average tenure of members</t>
  </si>
  <si>
    <t>Independence of members</t>
  </si>
  <si>
    <t>2021 Remuneration Report</t>
  </si>
  <si>
    <t>Women on Boards</t>
  </si>
  <si>
    <t>2021 ESG Presentation</t>
  </si>
  <si>
    <t>External comment</t>
  </si>
  <si>
    <t>Pick-up &amp; Delivery (P&amp;D)</t>
  </si>
  <si>
    <t>&gt;320</t>
  </si>
  <si>
    <t>Scope 3 (logistics-related)</t>
  </si>
  <si>
    <r>
      <t>Million tonnes CO</t>
    </r>
    <r>
      <rPr>
        <b/>
        <vertAlign val="subscript"/>
        <sz val="10"/>
        <color theme="1"/>
        <rFont val="Delivery"/>
        <family val="2"/>
      </rPr>
      <t>2</t>
    </r>
    <r>
      <rPr>
        <b/>
        <sz val="10"/>
        <color theme="1"/>
        <rFont val="Delivery"/>
        <family val="2"/>
      </rPr>
      <t>e</t>
    </r>
  </si>
  <si>
    <t>Relevant method for calculation of DPDHL's total GHG emissions</t>
  </si>
  <si>
    <t>transportation services</t>
  </si>
  <si>
    <t>fuel- and energy-related activities</t>
  </si>
  <si>
    <t>Million kWh</t>
  </si>
  <si>
    <t>Tonnes</t>
  </si>
  <si>
    <t>EU Taxonomy - According to Regulation (EU) 2020/852, Article 8</t>
  </si>
  <si>
    <t>Operating expenditures related to aviation</t>
  </si>
  <si>
    <t>Capital expenditures related to aviation</t>
  </si>
  <si>
    <t>Revenues from warehousing and related to aviation businesses</t>
  </si>
  <si>
    <t>1 Revenue according to our consolidated income statement 2 Includes investment properties (IAS 40) in addition to the capital expenditures reported in accordance with segment reporting 
3 Investment-related operating expenditures, especially non-capitalized lease expenses, repair and maintenance costs.</t>
  </si>
  <si>
    <r>
      <t>of which taxonomy eligible</t>
    </r>
    <r>
      <rPr>
        <b/>
        <vertAlign val="superscript"/>
        <sz val="10"/>
        <color theme="1"/>
        <rFont val="Delivery"/>
        <family val="2"/>
      </rPr>
      <t>1</t>
    </r>
  </si>
  <si>
    <r>
      <t xml:space="preserve">               non-eligible</t>
    </r>
    <r>
      <rPr>
        <b/>
        <vertAlign val="superscript"/>
        <sz val="10"/>
        <color theme="1"/>
        <rFont val="Delivery"/>
        <family val="2"/>
      </rPr>
      <t>1</t>
    </r>
  </si>
  <si>
    <r>
      <t>Capital expenditures</t>
    </r>
    <r>
      <rPr>
        <vertAlign val="superscript"/>
        <sz val="10"/>
        <color theme="1"/>
        <rFont val="Delivery"/>
        <family val="2"/>
      </rPr>
      <t>2</t>
    </r>
  </si>
  <si>
    <t xml:space="preserve">Thereof by categories </t>
  </si>
  <si>
    <t>Just for information; not relevant for calculation of Scope 3 emissions (logistics-related) and not considered in related targets</t>
  </si>
  <si>
    <t>Category 8 (leased assets) included in Scope 1, 2 company facility</t>
  </si>
  <si>
    <t>Category 5 (waste generated in operations) not reported due to immateriality</t>
  </si>
  <si>
    <r>
      <t>Revenue</t>
    </r>
    <r>
      <rPr>
        <b/>
        <vertAlign val="superscript"/>
        <sz val="10"/>
        <color theme="1"/>
        <rFont val="Delivery"/>
        <family val="2"/>
      </rPr>
      <t>1</t>
    </r>
  </si>
  <si>
    <r>
      <t>Operating expenditures</t>
    </r>
    <r>
      <rPr>
        <vertAlign val="superscript"/>
        <sz val="10"/>
        <color theme="1"/>
        <rFont val="Delivery"/>
        <family val="2"/>
      </rPr>
      <t>3</t>
    </r>
  </si>
  <si>
    <t>thereof sustainable road fuels (Biodiesel, Biogas, Bioethanol); including mandatory admixture</t>
  </si>
  <si>
    <t>Million liter</t>
  </si>
  <si>
    <r>
      <rPr>
        <b/>
        <sz val="10"/>
        <color rgb="FFFF0000"/>
        <rFont val="Delivery"/>
        <family val="2"/>
      </rPr>
      <t>KPI (as of 2022)</t>
    </r>
    <r>
      <rPr>
        <b/>
        <sz val="10"/>
        <color theme="1"/>
        <rFont val="Delivery"/>
        <family val="2"/>
      </rPr>
      <t>: Realized Decarbonization Effects</t>
    </r>
    <r>
      <rPr>
        <b/>
        <vertAlign val="superscript"/>
        <sz val="10"/>
        <color theme="1"/>
        <rFont val="Delivery"/>
        <family val="2"/>
      </rPr>
      <t>1</t>
    </r>
  </si>
  <si>
    <t>Thereof vehicles with Euronorm classifications</t>
  </si>
  <si>
    <t>Thereof vehicles with alternative drive systems</t>
  </si>
  <si>
    <r>
      <rPr>
        <b/>
        <sz val="11"/>
        <rFont val="Delivery"/>
        <family val="2"/>
      </rPr>
      <t>Important information:</t>
    </r>
    <r>
      <rPr>
        <sz val="11"/>
        <rFont val="Delivery"/>
        <family val="2"/>
      </rPr>
      <t xml:space="preserve"> GHG emissions are reported in metric tonnes (=1,000 kg).  Calculation of GHG emissions and CEX based on GHG Protocol, GLEC, EN 16258, ETS. Therefore, offsetting not included. </t>
    </r>
  </si>
  <si>
    <t>Reporting standards indices: GRI, SASB, TCFD, WEF indices</t>
  </si>
  <si>
    <t>Sites total relevant for certification</t>
  </si>
  <si>
    <t>Certified sites total</t>
  </si>
  <si>
    <t>Categories 9 -15 (downstream activities) not considered either not applicable due to business model or limited management relevance</t>
  </si>
  <si>
    <r>
      <t>Energy consumption (own operations) total</t>
    </r>
    <r>
      <rPr>
        <b/>
        <vertAlign val="superscript"/>
        <sz val="10"/>
        <color theme="1"/>
        <rFont val="Delivery"/>
        <family val="2"/>
      </rPr>
      <t>2</t>
    </r>
  </si>
  <si>
    <t xml:space="preserve"> Hybrid</t>
  </si>
  <si>
    <t xml:space="preserve"> Natural gas (CNG and LNG) incl. Bio-CNG</t>
  </si>
  <si>
    <t>Liquid gas (LPG)</t>
  </si>
  <si>
    <r>
      <t>Bioethanol</t>
    </r>
    <r>
      <rPr>
        <vertAlign val="superscript"/>
        <sz val="10"/>
        <color theme="1"/>
        <rFont val="Delivery"/>
        <family val="2"/>
      </rPr>
      <t>2</t>
    </r>
  </si>
  <si>
    <t>Dual Fuel</t>
  </si>
  <si>
    <t>Euro 6</t>
  </si>
  <si>
    <r>
      <t>Euro 5 + EEV</t>
    </r>
    <r>
      <rPr>
        <vertAlign val="superscript"/>
        <sz val="10"/>
        <color rgb="FF333333"/>
        <rFont val="Delivery"/>
        <family val="2"/>
      </rPr>
      <t>3</t>
    </r>
  </si>
  <si>
    <t>Euro 4</t>
  </si>
  <si>
    <t>Euro 3</t>
  </si>
  <si>
    <t>n/d = not disclosed; n/a = not available
1) Including no. of Streetscooters:  9,048 (FY 2018); 10,510 (FY 2019); 14,435 (FY 2020) 18,612 (2021); 2) Bioethanol trucks were replaced with other technologies by the leasing companies in 2019; 3) EEV:  Enhanced environmentally friendly vehicles</t>
  </si>
  <si>
    <t>Activities covered</t>
  </si>
  <si>
    <t>Calculation method</t>
  </si>
  <si>
    <t>All</t>
  </si>
  <si>
    <t>Air travel only</t>
  </si>
  <si>
    <t>Emissions data from our approved travel agency extrapolated to reach full coverage of our business travel.</t>
  </si>
  <si>
    <t>DEFRA reporting guidance</t>
  </si>
  <si>
    <t>Data calculated using total employee headcount and national statistics</t>
  </si>
  <si>
    <t>Exhaust emission standards for vehicles only exist in Europe, USA, Japan and China</t>
  </si>
  <si>
    <t>Road fleet statistics</t>
  </si>
  <si>
    <r>
      <rPr>
        <b/>
        <sz val="12"/>
        <color rgb="FFFF0000"/>
        <rFont val="Delivery"/>
        <family val="2"/>
      </rPr>
      <t>Key Performance Indicators (KPI)</t>
    </r>
    <r>
      <rPr>
        <b/>
        <sz val="12"/>
        <color theme="1"/>
        <rFont val="Delivery"/>
        <family val="2"/>
      </rPr>
      <t>:  Employee Engagement (%), women in middle and upper management positions (%),  LTIFR per 200,000 hours worked</t>
    </r>
  </si>
  <si>
    <r>
      <rPr>
        <b/>
        <sz val="10"/>
        <color rgb="FFFF0000"/>
        <rFont val="Delivery"/>
        <family val="2"/>
      </rPr>
      <t xml:space="preserve">KPI: </t>
    </r>
    <r>
      <rPr>
        <b/>
        <sz val="10"/>
        <color theme="1"/>
        <rFont val="Delivery"/>
        <family val="2"/>
      </rPr>
      <t>Women in middle and upper management positions</t>
    </r>
    <r>
      <rPr>
        <b/>
        <vertAlign val="superscript"/>
        <sz val="10"/>
        <color theme="1"/>
        <rFont val="Delivery"/>
        <family val="2"/>
      </rPr>
      <t>12)</t>
    </r>
  </si>
  <si>
    <r>
      <rPr>
        <b/>
        <sz val="10"/>
        <color theme="1"/>
        <rFont val="Delivery"/>
        <family val="2"/>
      </rPr>
      <t>Target 2022:</t>
    </r>
    <r>
      <rPr>
        <sz val="10"/>
        <color theme="1"/>
        <rFont val="Delivery"/>
        <family val="2"/>
      </rPr>
      <t xml:space="preserve"> 25.9%; </t>
    </r>
    <r>
      <rPr>
        <b/>
        <sz val="10"/>
        <color theme="1"/>
        <rFont val="Delivery"/>
        <family val="2"/>
      </rPr>
      <t>Target 2025</t>
    </r>
    <r>
      <rPr>
        <sz val="10"/>
        <color theme="1"/>
        <rFont val="Delivery"/>
        <family val="2"/>
      </rPr>
      <t>: 30%</t>
    </r>
  </si>
  <si>
    <t>Per 200k hours worked</t>
  </si>
  <si>
    <t>Employees by geographical region</t>
  </si>
  <si>
    <r>
      <t>Part-time employees</t>
    </r>
    <r>
      <rPr>
        <b/>
        <vertAlign val="superscript"/>
        <sz val="10"/>
        <color theme="1"/>
        <rFont val="Delivery"/>
        <family val="2"/>
      </rPr>
      <t>1</t>
    </r>
  </si>
  <si>
    <r>
      <t>Collective bargaining agreements</t>
    </r>
    <r>
      <rPr>
        <b/>
        <vertAlign val="superscript"/>
        <sz val="10"/>
        <color theme="1"/>
        <rFont val="Delivery"/>
        <family val="2"/>
      </rPr>
      <t xml:space="preserve"> 2</t>
    </r>
  </si>
  <si>
    <r>
      <t>Full-time equivalents (FTE)</t>
    </r>
    <r>
      <rPr>
        <b/>
        <vertAlign val="superscript"/>
        <sz val="10"/>
        <rFont val="Delivery"/>
        <family val="2"/>
      </rPr>
      <t>3</t>
    </r>
    <r>
      <rPr>
        <b/>
        <sz val="10"/>
        <rFont val="Delivery"/>
        <family val="2"/>
      </rPr>
      <t xml:space="preserve"> </t>
    </r>
  </si>
  <si>
    <r>
      <t>By geographical region</t>
    </r>
    <r>
      <rPr>
        <b/>
        <vertAlign val="superscript"/>
        <sz val="10"/>
        <color theme="1"/>
        <rFont val="Delivery"/>
        <family val="2"/>
      </rPr>
      <t>4</t>
    </r>
  </si>
  <si>
    <r>
      <t>Temporary external employees</t>
    </r>
    <r>
      <rPr>
        <b/>
        <vertAlign val="superscript"/>
        <sz val="10"/>
        <rFont val="Delivery"/>
        <family val="2"/>
      </rPr>
      <t>5</t>
    </r>
    <r>
      <rPr>
        <b/>
        <sz val="10"/>
        <rFont val="Delivery"/>
        <family val="2"/>
      </rPr>
      <t xml:space="preserve"> </t>
    </r>
  </si>
  <si>
    <r>
      <t>On Board of Management</t>
    </r>
    <r>
      <rPr>
        <vertAlign val="superscript"/>
        <sz val="10"/>
        <rFont val="Delivery"/>
        <family val="2"/>
      </rPr>
      <t>6</t>
    </r>
  </si>
  <si>
    <r>
      <t>On Supervisory Board</t>
    </r>
    <r>
      <rPr>
        <vertAlign val="superscript"/>
        <sz val="10"/>
        <rFont val="Delivery"/>
        <family val="2"/>
      </rPr>
      <t>7</t>
    </r>
  </si>
  <si>
    <r>
      <t>Employees with disabilities in Germany</t>
    </r>
    <r>
      <rPr>
        <b/>
        <vertAlign val="superscript"/>
        <sz val="10"/>
        <rFont val="Delivery"/>
        <family val="2"/>
      </rPr>
      <t>8, 9</t>
    </r>
  </si>
  <si>
    <r>
      <t>Average age</t>
    </r>
    <r>
      <rPr>
        <b/>
        <vertAlign val="superscript"/>
        <sz val="10"/>
        <color theme="1"/>
        <rFont val="Delivery"/>
        <family val="2"/>
      </rPr>
      <t>10)</t>
    </r>
  </si>
  <si>
    <r>
      <t>Generations Pact in Germany</t>
    </r>
    <r>
      <rPr>
        <b/>
        <vertAlign val="superscript"/>
        <sz val="10"/>
        <rFont val="Delivery"/>
        <family val="2"/>
      </rPr>
      <t xml:space="preserve">8 </t>
    </r>
  </si>
  <si>
    <r>
      <rPr>
        <b/>
        <sz val="10"/>
        <color rgb="FFFF0000"/>
        <rFont val="Delivery"/>
        <family val="2"/>
      </rPr>
      <t xml:space="preserve">KPI: </t>
    </r>
    <r>
      <rPr>
        <b/>
        <sz val="10"/>
        <rFont val="Delivery"/>
        <family val="2"/>
      </rPr>
      <t>Lost Time Injury Frequency Rate (LTIFR)</t>
    </r>
    <r>
      <rPr>
        <b/>
        <vertAlign val="superscript"/>
        <sz val="10"/>
        <rFont val="Delivery"/>
        <family val="2"/>
      </rPr>
      <t>11</t>
    </r>
  </si>
  <si>
    <r>
      <t>Fatalities resulting from workplace accidents</t>
    </r>
    <r>
      <rPr>
        <vertAlign val="superscript"/>
        <sz val="10"/>
        <color theme="1"/>
        <rFont val="Delivery"/>
        <family val="2"/>
      </rPr>
      <t>12</t>
    </r>
  </si>
  <si>
    <r>
      <t>Time invested</t>
    </r>
    <r>
      <rPr>
        <b/>
        <vertAlign val="superscript"/>
        <sz val="10"/>
        <color theme="1"/>
        <rFont val="Delivery"/>
        <family val="2"/>
      </rPr>
      <t>13, 14</t>
    </r>
  </si>
  <si>
    <r>
      <t>Training  days per employee</t>
    </r>
    <r>
      <rPr>
        <b/>
        <vertAlign val="superscript"/>
        <sz val="10"/>
        <color theme="1"/>
        <rFont val="Delivery"/>
        <family val="2"/>
      </rPr>
      <t>13, 14</t>
    </r>
  </si>
  <si>
    <t>per FTE</t>
  </si>
  <si>
    <r>
      <t>Training costs per employee</t>
    </r>
    <r>
      <rPr>
        <b/>
        <vertAlign val="superscript"/>
        <sz val="10"/>
        <color theme="1"/>
        <rFont val="Delivery"/>
        <family val="2"/>
      </rPr>
      <t xml:space="preserve"> 13, 14, 15</t>
    </r>
  </si>
  <si>
    <r>
      <t>Internal management placements</t>
    </r>
    <r>
      <rPr>
        <b/>
        <vertAlign val="superscript"/>
        <sz val="10"/>
        <color theme="1"/>
        <rFont val="Delivery"/>
        <family val="2"/>
      </rPr>
      <t>16</t>
    </r>
  </si>
  <si>
    <r>
      <t>Employees</t>
    </r>
    <r>
      <rPr>
        <b/>
        <vertAlign val="superscript"/>
        <sz val="10"/>
        <rFont val="Delivery"/>
        <family val="2"/>
      </rPr>
      <t>2</t>
    </r>
  </si>
  <si>
    <r>
      <t xml:space="preserve">2020 </t>
    </r>
    <r>
      <rPr>
        <b/>
        <vertAlign val="superscript"/>
        <sz val="12"/>
        <color theme="1"/>
        <rFont val="Delivery"/>
        <family val="2"/>
      </rPr>
      <t>1</t>
    </r>
  </si>
  <si>
    <r>
      <t>FTE annual average</t>
    </r>
    <r>
      <rPr>
        <b/>
        <vertAlign val="superscript"/>
        <sz val="10"/>
        <color theme="1"/>
        <rFont val="Delivery"/>
        <family val="2"/>
      </rPr>
      <t>2</t>
    </r>
  </si>
  <si>
    <r>
      <t>FTE at year end</t>
    </r>
    <r>
      <rPr>
        <b/>
        <vertAlign val="superscript"/>
        <sz val="10"/>
        <rFont val="Delivery"/>
        <family val="2"/>
      </rPr>
      <t>3</t>
    </r>
  </si>
  <si>
    <r>
      <t>Temporary external employees</t>
    </r>
    <r>
      <rPr>
        <b/>
        <vertAlign val="superscript"/>
        <sz val="10"/>
        <rFont val="Delivery"/>
        <family val="2"/>
      </rPr>
      <t>4</t>
    </r>
  </si>
  <si>
    <t>Group Functions</t>
  </si>
  <si>
    <t>n/d = not disclosed
1) Adjusted. 2) Incl. apprentices and trainees. 3) As of 2020 incl. apprentices and trainees. 4) Temporary agency workers with internal reporting lines. 5) Upper and middle management. 6) Coverage rates Group: 80% as of 2017. 7) Incl. more than 60% of the temporary agency workers.</t>
  </si>
  <si>
    <r>
      <t>Staff cost ratio</t>
    </r>
    <r>
      <rPr>
        <vertAlign val="superscript"/>
        <sz val="10"/>
        <color theme="1"/>
        <rFont val="Delivery"/>
        <family val="2"/>
      </rPr>
      <t>2</t>
    </r>
  </si>
  <si>
    <r>
      <t>Total cost of workforce</t>
    </r>
    <r>
      <rPr>
        <vertAlign val="superscript"/>
        <sz val="10"/>
        <color theme="1"/>
        <rFont val="Delivery"/>
        <family val="2"/>
      </rPr>
      <t>3</t>
    </r>
  </si>
  <si>
    <r>
      <t>Human Capital Return on Invest (HCROI)</t>
    </r>
    <r>
      <rPr>
        <vertAlign val="superscript"/>
        <sz val="10"/>
        <color theme="1"/>
        <rFont val="Delivery"/>
        <family val="2"/>
      </rPr>
      <t>4</t>
    </r>
  </si>
  <si>
    <t>Renewable electricity</t>
  </si>
  <si>
    <t>Middle East/Africa</t>
  </si>
  <si>
    <t>Bikes</t>
  </si>
  <si>
    <t>UNGC
Principle</t>
  </si>
  <si>
    <t>GRI Standard</t>
  </si>
  <si>
    <t>General Disclosures</t>
  </si>
  <si>
    <t>Page number(s) and/or URL(s)</t>
  </si>
  <si>
    <t>1, 2</t>
  </si>
  <si>
    <t>GRI 102</t>
  </si>
  <si>
    <t>Organizational profile</t>
  </si>
  <si>
    <t>102-1 Name of the organization</t>
  </si>
  <si>
    <t>102-2 Activities, brands, products, and services</t>
  </si>
  <si>
    <t>102-3 Location of headquarters</t>
  </si>
  <si>
    <t>102-4 Location of operations</t>
  </si>
  <si>
    <t>102-5 Ownership and legal form</t>
  </si>
  <si>
    <t>102-6 Markets served</t>
  </si>
  <si>
    <t>102-7 Scale of the organization</t>
  </si>
  <si>
    <t>102-8 Information on employees and other workers</t>
  </si>
  <si>
    <t>Our reporting structure and HR systems track employees by employment type and by gender. Therefore, we do not report data by employment relationship.</t>
  </si>
  <si>
    <t>Tab Social Data Group</t>
  </si>
  <si>
    <t>102-9 Supply chain</t>
  </si>
  <si>
    <t>102-10 Significant changes to the organization and its supply chain</t>
  </si>
  <si>
    <t>102-11 Precautionary Principle or approach</t>
  </si>
  <si>
    <t>102-12 External initiatives</t>
  </si>
  <si>
    <t>102-13 Membership of associations</t>
  </si>
  <si>
    <t>102-14 Statement from senior decision-maker</t>
  </si>
  <si>
    <t>Ethics and integrity</t>
  </si>
  <si>
    <t>102-16 Values, principles, standards, and norms of behavior</t>
  </si>
  <si>
    <t>102-18 Governance structure</t>
  </si>
  <si>
    <t>Stakeholder engagement</t>
  </si>
  <si>
    <t>102-40 List of stakeholder groups</t>
  </si>
  <si>
    <t>102-41 Collective bargaining agreements</t>
  </si>
  <si>
    <t>102-42 Identifying and selecting stakeholders</t>
  </si>
  <si>
    <t>102-43 Approach to stakeholder engagement</t>
  </si>
  <si>
    <t>102-44 Key topics and concerns raised</t>
  </si>
  <si>
    <t>Reporting practice</t>
  </si>
  <si>
    <t>102-45 Entities included in the consolidated financial statements</t>
  </si>
  <si>
    <t>102-46 Defining report content and topic Boundaries</t>
  </si>
  <si>
    <t>102-47 List of material topics</t>
  </si>
  <si>
    <t>102-48 Restatements of information</t>
  </si>
  <si>
    <t>In general, we follow the continuity approach in reporting. If adjustments to information were nevertheless necessary, these are transparently marked and explained directly in context.</t>
  </si>
  <si>
    <t>102-49 Changes in reporting</t>
  </si>
  <si>
    <t>102-50 Reporting period</t>
  </si>
  <si>
    <t>102-51 Date of most recent report</t>
  </si>
  <si>
    <t xml:space="preserve"> March 9, 2021</t>
  </si>
  <si>
    <t>102-52 Reporting cycle</t>
  </si>
  <si>
    <t>102-53 Contact point for questions regarding the report</t>
  </si>
  <si>
    <t>IR Team</t>
  </si>
  <si>
    <t>102-54 Claims of reporting in accordance with the GRI Standards</t>
  </si>
  <si>
    <t>102-55 GRI content index</t>
  </si>
  <si>
    <t>Material Topics</t>
  </si>
  <si>
    <t>200 series (Economic topics)</t>
  </si>
  <si>
    <t>12, 13, 14</t>
  </si>
  <si>
    <t>GRI 205</t>
  </si>
  <si>
    <t xml:space="preserve"> Anti-corruption</t>
  </si>
  <si>
    <t>GRI 103: Management Approach 2016</t>
  </si>
  <si>
    <t>103-1 Explanation of the material topic and its Boundary</t>
  </si>
  <si>
    <t>103-2 The management approach and its components</t>
  </si>
  <si>
    <t>103-3 Evaluation of the management approach</t>
  </si>
  <si>
    <t>GRI 205-2</t>
  </si>
  <si>
    <t>Communication and training about anti-corruption policies and procedures</t>
  </si>
  <si>
    <t>300 series (Environmental topics)</t>
  </si>
  <si>
    <t>9, 10, 11</t>
  </si>
  <si>
    <t xml:space="preserve">GRI 305 </t>
  </si>
  <si>
    <t>Emissions</t>
  </si>
  <si>
    <t xml:space="preserve">GRI 305-1 </t>
  </si>
  <si>
    <t>Direct (Scope 1) GHG emissions</t>
  </si>
  <si>
    <r>
      <t>305-1, c: Other emissions are not material for our logistics business, but are included in our total CO</t>
    </r>
    <r>
      <rPr>
        <vertAlign val="subscript"/>
        <sz val="10"/>
        <rFont val="Delivery"/>
        <family val="2"/>
      </rPr>
      <t>2</t>
    </r>
    <r>
      <rPr>
        <sz val="10"/>
        <rFont val="Delivery"/>
        <family val="2"/>
      </rPr>
      <t>e emissions. They arise as by-products of fuel combustion. Therefore, they are not emitted individually, but follow a mainly fuel-dependent stochastic distribution.</t>
    </r>
  </si>
  <si>
    <t>GRI 305-2</t>
  </si>
  <si>
    <t>Energy indirect (Scope 2) GHG emissions</t>
  </si>
  <si>
    <t>GRI 305-3</t>
  </si>
  <si>
    <t>Other indirect (Scope 3) GHG emissions</t>
  </si>
  <si>
    <t>GRI 305-4</t>
  </si>
  <si>
    <t>GHG emissions intensity</t>
  </si>
  <si>
    <t>GRI 305-5</t>
  </si>
  <si>
    <t>Reduction of GHG emissions</t>
  </si>
  <si>
    <t>GRI 305-7</t>
  </si>
  <si>
    <t>Nitrogen oxides (NOX), sulfur oxides (SOX), and other significant air emissions</t>
  </si>
  <si>
    <r>
      <t>We report NOx, SOx and PM</t>
    </r>
    <r>
      <rPr>
        <vertAlign val="subscript"/>
        <sz val="10"/>
        <rFont val="Delivery"/>
        <family val="2"/>
      </rPr>
      <t>10</t>
    </r>
    <r>
      <rPr>
        <sz val="10"/>
        <rFont val="Delivery"/>
        <family val="2"/>
      </rPr>
      <t xml:space="preserve"> only, because POP, VOC, HAP are not material for our business.</t>
    </r>
  </si>
  <si>
    <t xml:space="preserve">GRI 308 </t>
  </si>
  <si>
    <t>Supplier Environmental assessment</t>
  </si>
  <si>
    <t>Qualitative information only.</t>
  </si>
  <si>
    <t>308-1</t>
  </si>
  <si>
    <t>New suppliers that were screened using environmental criteria</t>
  </si>
  <si>
    <t>400 series (Social topics)</t>
  </si>
  <si>
    <t xml:space="preserve">2, 6, 7, </t>
  </si>
  <si>
    <t>Occupational Health and Safety</t>
  </si>
  <si>
    <t>GRI 103: Management Approach 2018</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</si>
  <si>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</si>
  <si>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</si>
  <si>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</si>
  <si>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</si>
  <si>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</si>
  <si>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</si>
  <si>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</si>
  <si>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</si>
  <si>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</si>
  <si>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</si>
  <si>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OHS training is part of the business routine in our operations and takes place regularly. The occupational safety officers conduct regular site visits and inform employees or point out misconduct. These briefings are not recorded at Group level.</t>
  </si>
  <si>
    <t>403-6</t>
  </si>
  <si>
    <t>Promotion of worker health</t>
  </si>
  <si>
    <t>403-7</t>
  </si>
  <si>
    <t>Prevention and mitigation of OHS impacts directly linked by business relationships</t>
  </si>
  <si>
    <t>With our Supplier Code of Conduct (the Code) we implement our values in our supplier base. Acceptance of the Code is a requirement of suppliers doing business with DPDHL Group.</t>
  </si>
  <si>
    <t>GRI 403-9: Occupational Health and Safety 2018</t>
  </si>
  <si>
    <t>403-9 Work-related injuries</t>
  </si>
  <si>
    <t>3, 4, 5</t>
  </si>
  <si>
    <t xml:space="preserve">Human Rights </t>
  </si>
  <si>
    <t>412-2 Employee training on human rights policies or procedures</t>
  </si>
  <si>
    <t>5, 8, 13</t>
  </si>
  <si>
    <t>Supplier Social Assessment</t>
  </si>
  <si>
    <t>GRI 103
Management approach</t>
  </si>
  <si>
    <t>GRI 414-1</t>
  </si>
  <si>
    <t>New suppliers that were screened using social criteria</t>
  </si>
  <si>
    <t>Not disclosed</t>
  </si>
  <si>
    <t>GRI 418: Customer Privacy</t>
  </si>
  <si>
    <t>418-1 Substantiated complaints concerning breaches of customer privacy and losses of customer data</t>
  </si>
  <si>
    <t xml:space="preserve">Qualitative information only. </t>
  </si>
  <si>
    <t>2021 Annual Report, page 14</t>
  </si>
  <si>
    <t>Topic</t>
  </si>
  <si>
    <t>Accounting metric</t>
  </si>
  <si>
    <t>Category</t>
  </si>
  <si>
    <t xml:space="preserve">Reference page </t>
  </si>
  <si>
    <t>Code</t>
  </si>
  <si>
    <t>GHG emissions</t>
  </si>
  <si>
    <t>Gross global Scope 1 emissions</t>
  </si>
  <si>
    <t>TR-AF-110a.1</t>
  </si>
  <si>
    <t>Discussion of long-term and short-term strategy or plan to manage Scope 1 emissions, emissions reduction targets, and an analysis of performance against those targets</t>
  </si>
  <si>
    <t>Discussion &amp; analysis</t>
  </si>
  <si>
    <t>TR-AF-110a.2</t>
  </si>
  <si>
    <t>Fuel consumed by (1) road transport, percentage (a) natural gas and (b) renewable,
and (2) air transport, percentage (a) alternative and (b) sustainable</t>
  </si>
  <si>
    <t>quantitative; gigajoules, %</t>
  </si>
  <si>
    <t>Our energy consumption is reported in million kWh</t>
  </si>
  <si>
    <t>TR-AF-110a.3</t>
  </si>
  <si>
    <t>Air quality</t>
  </si>
  <si>
    <t>Air emissions of the following pollutants: (1) NOx (excluding N2O), (2) SOx, and 
(3) particulate matter (PM10)</t>
  </si>
  <si>
    <t>quantitative, metric tons</t>
  </si>
  <si>
    <t>TR-AF-120a.1</t>
  </si>
  <si>
    <t>Labor Practices</t>
  </si>
  <si>
    <t>Percentage of drivers classified as independent contractors</t>
  </si>
  <si>
    <t>quantitative (%)</t>
  </si>
  <si>
    <t>We only disclose our direct workforce by headcount, FTE, gender and types of employment. In addition, we disclose FTE of our external workforce (contracted employees) w/o subcontractors.</t>
  </si>
  <si>
    <t>TR-AF-310a.1</t>
  </si>
  <si>
    <t>Total amount of monetary losses as a result of legal proceedings associated with labor law violations</t>
  </si>
  <si>
    <t>quantitative (€)</t>
  </si>
  <si>
    <t>TR-AF-310a.2</t>
  </si>
  <si>
    <t>Employee Health &amp; Safety</t>
  </si>
  <si>
    <t>1) Total recordable incident rate (TRIR) and (2) fatality rate for (a) direct employees and (b) contract employees</t>
  </si>
  <si>
    <t>quantitative (rate)</t>
  </si>
  <si>
    <t>Our key metric is LTIFR per 200,000 h worked. 
The majority of our external (contract) workers are employed in our Supply Chain division. OHS data of this division does include external workers. But we do not disclose them separately.</t>
  </si>
  <si>
    <t>TR-AF-320a.1</t>
  </si>
  <si>
    <t>Supply chain management</t>
  </si>
  <si>
    <t>Percentage of carriers with BASIC percentiles above the FMCSA intervention threshold</t>
  </si>
  <si>
    <t xml:space="preserve">Not disclosed </t>
  </si>
  <si>
    <t>Not  applicable to DPDHL Group</t>
  </si>
  <si>
    <t>TR-AF-430a.1</t>
  </si>
  <si>
    <t>Total GHG footprint across transport modes (quantitative)</t>
  </si>
  <si>
    <t>quantitative (metric tons,
CO2e- per ton km)</t>
  </si>
  <si>
    <t>We report GHG emissions by mode only as shares (%)</t>
  </si>
  <si>
    <t>TR-AF-430a.2</t>
  </si>
  <si>
    <t>Accident safety management</t>
  </si>
  <si>
    <t>Management system: description of implemenation &amp; output</t>
  </si>
  <si>
    <t>TR-AF-540a.1</t>
  </si>
  <si>
    <t>No of aviation accidents</t>
  </si>
  <si>
    <t>quantitative (Number)</t>
  </si>
  <si>
    <t>Our KPI for OHS is the LTIFR per 200,000 h worked. We disclose this KPI on regional and division levels, but not per mode due to our various business models. In addition we disclose the total no. of fatalities and caused by road accidents.</t>
  </si>
  <si>
    <t>TR-AF-540a.2</t>
  </si>
  <si>
    <t>No of road accidents and incidents</t>
  </si>
  <si>
    <t>TR-AF-540a.3</t>
  </si>
  <si>
    <t>Safety Measurement System BASIC percentiles for: (1) Unsafe Driving, (2) Hours-of-Service Compliance, (3) Driver Fitness, (4) Controlled Substances/Alcohol, (5) Vehicle Maintenance, and (6) Hazardous Materials Compliance</t>
  </si>
  <si>
    <t>quantitative (Percentile)</t>
  </si>
  <si>
    <t>We only report our general training approach for OHS related aspects and the handling of hazardous goods as OHS training is part of the business routine in our operations and takes place regularly. The occupational safety officers conduct regular site visits and inform employees or point out misconduct. These briefings are not recorded at Group level</t>
  </si>
  <si>
    <t>TR-AF-540a.4</t>
  </si>
  <si>
    <t>Further reporting metrics</t>
  </si>
  <si>
    <t>Revenue ton kilometers (RTK) for: (1) road transport and (2) air transport</t>
  </si>
  <si>
    <t>quantitative (RTK)</t>
  </si>
  <si>
    <t>We report emission intensity as grams per € revenue.</t>
  </si>
  <si>
    <t>TR-AF-000.A</t>
  </si>
  <si>
    <t>Load factor for: (1) road transport and (2) air transport</t>
  </si>
  <si>
    <t>quantitative (Rate)</t>
  </si>
  <si>
    <t>We report emission intensity by grams per € revenue.</t>
  </si>
  <si>
    <t>TR-AF-000.B</t>
  </si>
  <si>
    <t>Number of employees, number of truck drivers</t>
  </si>
  <si>
    <t>Due to our reporting structure we do not record employees according to activity categories.</t>
  </si>
  <si>
    <t>TR-AF-000.C</t>
  </si>
  <si>
    <t>Production</t>
  </si>
  <si>
    <t>Including employee commuting in vehicles not already included in scopes 1, 2</t>
  </si>
  <si>
    <r>
      <rPr>
        <b/>
        <sz val="8"/>
        <color theme="1"/>
        <rFont val="Delivery"/>
        <family val="2"/>
      </rPr>
      <t xml:space="preserve">Taget 2030: </t>
    </r>
    <r>
      <rPr>
        <sz val="8"/>
        <color theme="1"/>
        <rFont val="Delivery"/>
        <family val="2"/>
      </rPr>
      <t>GHG emissions &lt;29 million tonnes</t>
    </r>
  </si>
  <si>
    <t xml:space="preserve">DEFRA reporting guidance, EN 16258 standard, IPCC Guidelines, International Energy Agency </t>
  </si>
  <si>
    <t>Upstream fuel- and energy related activities (EN 16258 standard), offset the imbalance between own and subcontracted transports.</t>
  </si>
  <si>
    <t>Deutsche Post DHL Group's Fleet Data</t>
  </si>
  <si>
    <t>Fleet data</t>
  </si>
  <si>
    <r>
      <t xml:space="preserve">Taxonomy eligible activities:  </t>
    </r>
    <r>
      <rPr>
        <sz val="10"/>
        <color theme="1"/>
        <rFont val="Delivery"/>
        <family val="2"/>
      </rPr>
      <t xml:space="preserve">Transportation services: chapters 6.2, 6.4, 6.5, 6.6, 6.10; for transportation infrastructure: chapter 6.15; 
real estate not used for  transportation: chapters 7.1, 7.2, 7.7 </t>
    </r>
  </si>
  <si>
    <r>
      <t xml:space="preserve">Taxonomy non-eligible activities: </t>
    </r>
    <r>
      <rPr>
        <sz val="10"/>
        <color theme="1"/>
        <rFont val="Delivery"/>
        <family val="2"/>
      </rPr>
      <t>Revenue from warehousing and related to aviation businesses; revenue, capital expenditures and operating expenditures related to aviation</t>
    </r>
  </si>
  <si>
    <t>Target 2022: 3.7; Target 2025: LTIFR &lt; 3.1</t>
  </si>
  <si>
    <t xml:space="preserve"> Comment</t>
  </si>
  <si>
    <t>Income taxes paid</t>
  </si>
  <si>
    <t>Other business taxes</t>
  </si>
  <si>
    <t>of which taxes on capital, real estate and vehicles</t>
  </si>
  <si>
    <t>other operating taxes</t>
  </si>
  <si>
    <t>Employer's social security contributions</t>
  </si>
  <si>
    <t>Corporate Board</t>
  </si>
  <si>
    <t>Deutsche Post AG</t>
  </si>
  <si>
    <t>2021 Annual Report, pages 14 - 23</t>
  </si>
  <si>
    <t xml:space="preserve">2021 List of shareholdings </t>
  </si>
  <si>
    <t>2021 Annual Report, page 12</t>
  </si>
  <si>
    <t>2021 List of shareholdings</t>
  </si>
  <si>
    <t>2021 ESG Statbook, Tab Social data group</t>
  </si>
  <si>
    <t xml:space="preserve">2021 Annual Report, page 13
</t>
  </si>
  <si>
    <t xml:space="preserve">2021 Annual Report
</t>
  </si>
  <si>
    <t>2021 Annual Report, page 48</t>
  </si>
  <si>
    <t>2021 Annual Report, page 13</t>
  </si>
  <si>
    <t>1 Jan to 31 Dec 2021</t>
  </si>
  <si>
    <t>2021 Annual Report, page 55</t>
  </si>
  <si>
    <t>2021 ESG Presentation, page 47</t>
  </si>
  <si>
    <t>Bonn, Germany</t>
  </si>
  <si>
    <t>220 countries and territories</t>
  </si>
  <si>
    <t>Listed corporation</t>
  </si>
  <si>
    <t>2021 Annual Report, pages 15, 36</t>
  </si>
  <si>
    <t>220 countries and territories; sectors: Retail, consumer, automobility, technology, life science &amp; healthcare, engineering &amp; manufacturing, others</t>
  </si>
  <si>
    <t>2021 Annual Report, pages 29 - 38</t>
  </si>
  <si>
    <t>2021 Consolidated financial statements, pages 82 ff.</t>
  </si>
  <si>
    <t>2021 Annual Report, page 53 ff</t>
  </si>
  <si>
    <t xml:space="preserve">Changes on the Board of Management. Changes that affect data are disclosed directly in the context of the information. </t>
  </si>
  <si>
    <t>2021 Annual Report, pages 4ff</t>
  </si>
  <si>
    <t>2021 Annual Report, page 48ff</t>
  </si>
  <si>
    <t>2021 ESG Presentation, strategy chapter</t>
  </si>
  <si>
    <t>2021 ESG Presentation, page 63, 81ff</t>
  </si>
  <si>
    <t>2021 ESG Presentation, page 14</t>
  </si>
  <si>
    <t>2021 ESG Presentation, page 37</t>
  </si>
  <si>
    <t>2021 ESG Presentation, page 13</t>
  </si>
  <si>
    <t>2021 ESG Presentation, footnotes</t>
  </si>
  <si>
    <t>Data Protection (covered by our Cybersecurity approach)</t>
  </si>
  <si>
    <t>2021 Annual Report, page 57-58</t>
  </si>
  <si>
    <t>2021 ESG Presentation, page 46-49</t>
  </si>
  <si>
    <t>2021 ESG Presentation, page 46-50</t>
  </si>
  <si>
    <t>We meticulously analyze and document the cause of each accident to prevent any repetition of such incidents. Our findings are then used to design and implement corrective measures.</t>
  </si>
  <si>
    <t>This is no longer considered as a material topic for the company. Nevertheless we consider information on our supplier assessement as important, given the fact that we are operating our business in 220 countries and territories with a huge workforce.</t>
  </si>
  <si>
    <t>2021 ESG Presentation, page 74, 75</t>
  </si>
  <si>
    <t>2021 Annual Report, page 59</t>
  </si>
  <si>
    <t>2021 Annual Report pages 16, 18, 20, 21, 23</t>
  </si>
  <si>
    <t>GRI 103: Management Approach</t>
  </si>
  <si>
    <t>103-1 Explanation of the material topic and its Boundary
103-2 The management approach and its components
103-3 Evaluation of the management approach</t>
  </si>
  <si>
    <t>GRI 405-1</t>
  </si>
  <si>
    <t>Diversity of governance bodies and employees</t>
  </si>
  <si>
    <t>2021 ESG Statbook</t>
  </si>
  <si>
    <t>Deutsche Post DHL Group - 2021 SASB Disclosure Table</t>
  </si>
  <si>
    <t>ESG StatBook 2021, Tab Environment</t>
  </si>
  <si>
    <t>If we had been fined this would be disclosed in 2021 Annual Report, note 44 Litigation.</t>
  </si>
  <si>
    <t>ESG StatBook 2021, Tab Social</t>
  </si>
  <si>
    <t>ESG Presentation 2021,  page 47</t>
  </si>
  <si>
    <t>Each identified risk is assigned to at least one risk owner who assesses and monitors the risk, specifies possible procedures for going forward and then files a report. The same applies to opportunities. We also conduct an annual risk workshop for each division with the Divisional Boards, as supplements to the quarterly process. Workshop discussion focuses on opportunities and risks of significance to the whole division. At the same time, newly identified opportunities and risks are subsequently integrated into the quarterly process.</t>
  </si>
  <si>
    <t xml:space="preserve">3 Fuel- and energy-related activities </t>
  </si>
  <si>
    <t>See table below for further explanation</t>
  </si>
  <si>
    <r>
      <rPr>
        <b/>
        <sz val="10"/>
        <color theme="1"/>
        <rFont val="Delivery"/>
        <family val="2"/>
      </rPr>
      <t>Targets until 2025:</t>
    </r>
    <r>
      <rPr>
        <sz val="10"/>
        <color theme="1"/>
        <rFont val="Delivery"/>
        <family val="2"/>
      </rPr>
      <t xml:space="preserve"> Group-wide above 80%</t>
    </r>
  </si>
  <si>
    <t xml:space="preserve">OTHER METRICS </t>
  </si>
  <si>
    <t>Occupational Health &amp; Safety (OHS)</t>
  </si>
  <si>
    <t>OTHER metrics</t>
  </si>
  <si>
    <t>HR FINANCIAL METRICS</t>
  </si>
  <si>
    <t>Other metrics</t>
  </si>
  <si>
    <t xml:space="preserve">Other Topics </t>
  </si>
  <si>
    <t>Target definition in development</t>
  </si>
  <si>
    <t>Scenario analysis and results see pages 65 to 67</t>
  </si>
  <si>
    <t>Scenario for physical risk: Carbon concentration scenarios based on scientific work behind the Paris Agreement (Intergovernmental Panel on Climate Change: RCP 2.6, 4.5, 8.5).  Scenario for transitory risk: Sustainable development scenario developed by the International Energy Agency (IEA).</t>
  </si>
  <si>
    <t>Page 51</t>
  </si>
  <si>
    <t>We want to reduce our GHG emissions to net zero by 2050. That means we will use active reduction measures to reduce our GHG emissions (Scopes 1, 2 and 3) down to an unavoidable minimum, which is to be fully compensated for with recognised countermeasures (excluding offsetting). We have set new, ambitious targets to be achieved by 2030 that continue to include the transport services provided by our subcontractors (Scope 3).
A cornerstone of our ESG Roadmap is a bundle of measures of up to €7 billion for sustainable technologies and fuels to be implemented by 2030. Our focus here is mainly on the modes of transportation using the most fuel and generating the most emissions, namely air freight and road transport, and further increasing the electrification of our fleet of pick-up and delivery vehicles. Moreover, we aim to further decarbonise purchased ocean freight capacity. We will also invest in technologies to design our own new buildings to be climate neutral.</t>
  </si>
  <si>
    <t>Focus</t>
  </si>
  <si>
    <t>Gender, age structure of workforce</t>
  </si>
  <si>
    <t>Diversity on Boards</t>
  </si>
  <si>
    <t>2021 Annual Report page 79</t>
  </si>
  <si>
    <t>Current members, age, responsibilities</t>
  </si>
  <si>
    <t>Current members, curriculum vitae</t>
  </si>
  <si>
    <t>2021 ESG Presentation, pages 82, 83</t>
  </si>
  <si>
    <t>2021 Annual Report, pages 54-55 (employees)
2021 Annual Reporg, pages 79 (boards)</t>
  </si>
  <si>
    <t>This topic is stand-alone no longer considered as a material topic for the company. We cover this by our overall Cybersecurity approach.</t>
  </si>
  <si>
    <t>2021 Financial statements, note 2, Annual Report page 87ff</t>
  </si>
  <si>
    <t>Explanation of the material topic and its Boundary; 
The management approach and its components;
Evaluation of the management approach</t>
  </si>
  <si>
    <t>2021 Annual Report, page 9, 48-49, 51-53
2021 ESG Presentation, pages 14-16, 20, 33
2021 ESG Statbook, Tab Environment</t>
  </si>
  <si>
    <t>2021 Annual Report, page 58
2021 ESG Presentation, page 74 - 76</t>
  </si>
  <si>
    <t>Explanation of the material topic and its Boundary
The management approach and its components
Evaluation of the management approach</t>
  </si>
  <si>
    <t>2021 Annual Report, page 55-56
2021 ESG Presentation, page 46-50</t>
  </si>
  <si>
    <t xml:space="preserve">2021 Annual Report, page 59
Not disclosed
</t>
  </si>
  <si>
    <t>2021 Annual Report, page 56, 58
2021 ESG Presentation, page 74,75</t>
  </si>
  <si>
    <t xml:space="preserve">GRI 103: Management Approach </t>
  </si>
  <si>
    <t xml:space="preserve">GRI 412: Human Rights Assessment </t>
  </si>
  <si>
    <t>2021 Annual Report, page 58-59
2021 ESG presention, page 71-73</t>
  </si>
  <si>
    <t>The Board of Management is the central decision maker also on Group-wide sustainability focus, whereas the divisions
are responsible for implementation. Opportunity and risk management is coordinated by Group Controlling and also covers sustainability-related opportunities and risks. In the reporting period, we assessed for the first time our opportunities and risks arising from climate change using a scenario analysis according to the standards of the Task Force on Climate-related Financial Disclosures (TCFD).</t>
  </si>
  <si>
    <t>Each quarter, executives estimate the impact of future scenarios, evaluate opportunities and risks in their departments and present planned measures as well as those already taken.Opportunities and risks can also be reported at any time on an ad-hoc basis. the divisional results of which are regularly included in the opportunity and risk reports to the Board of Management and the Supervisory Board.</t>
  </si>
  <si>
    <t>Measures to counteract climate change are managed by the Operations Board. Our business activities impact the climate and the environment mainly in the form of greenhouse gases (GHG). 
We want to reduce our GHG emissions to net zero by 2050. That means we will use active reduction measures to reduce our GHG emissions (Scopes 1, 2 and 3) down to an unavoidable minimum, which is to be fully compensated for with recognised countermeasures (excluding offsetting). We have set new, ambitious targets to be achieved by 2030 that continue to include the transport services provided by our subcontractors (Scope 3). Particularly important for achieving these goals by 2030 is a bundle of measures up to €7 billion to increase the use of sustainable technologies and fuels in our fleets and buildings.</t>
  </si>
  <si>
    <t>Extraction, production &amp; transportation. Distribution losses from the generation of electricity, district heating &amp; cooling</t>
  </si>
  <si>
    <t xml:space="preserve">Further Scope 3 emissions by categories </t>
  </si>
  <si>
    <t>Logistics related</t>
  </si>
  <si>
    <t>Not logistics-related</t>
  </si>
  <si>
    <t>1) Adjusted according to note 9 of the consolidated financal statements, 2020 and 2019 Annual Report; 2) Staff costs/revenue. 3) Staff costs (2021 consolidated financial statements, note 14) + costs for temporary staff and services excluding subcontractors (2021 consolidated financial statements,note 13), consolidated financial statements, 2020 Annual Report. 4) HCROI = (EBIT + staff costs) ÷ staff costs.</t>
  </si>
  <si>
    <t>Disclosures</t>
  </si>
  <si>
    <t>Setting purpose</t>
  </si>
  <si>
    <t>Governance body composition</t>
  </si>
  <si>
    <t>2021 ESG Presentation, pages 14, 63, 81 - 84</t>
  </si>
  <si>
    <t>Material issues impacting stakeholders</t>
  </si>
  <si>
    <t>We are member of WEF's PACI  to improve the broader operating environment and culture, in order to combat corruption.</t>
  </si>
  <si>
    <t>2. Discussion of initiatives and stakeholder engagement to improve the broader operating environment and culture, in order to combat corruption.</t>
  </si>
  <si>
    <t xml:space="preserve">Anti-corruption 
</t>
  </si>
  <si>
    <t>Risk and opportunity oversight</t>
  </si>
  <si>
    <t>Principles of Governance</t>
  </si>
  <si>
    <t>Integrating risk and opportunity into business process</t>
  </si>
  <si>
    <t>Planet</t>
  </si>
  <si>
    <t>TCFD implementation</t>
  </si>
  <si>
    <t>Nature loss</t>
  </si>
  <si>
    <t>2021 ESG Presention, page 33</t>
  </si>
  <si>
    <t>Freshwater availabilty</t>
  </si>
  <si>
    <t>People</t>
  </si>
  <si>
    <t>Dignity and Equality</t>
  </si>
  <si>
    <t>Diversity &amp; Inclusion (%)</t>
  </si>
  <si>
    <t>Wage level (%)</t>
  </si>
  <si>
    <t>2021 ESG Statbook, Tab Social Group</t>
  </si>
  <si>
    <t xml:space="preserve">We foster employee loyalty and motivation by offering performance-based remuneration in line with market standards. It includes a base salary plus the agreed variable remuneration components such as bonus payments. In many countries, we also provide employees with access to defined benefit and defined contribution retirement plans. </t>
  </si>
  <si>
    <t>We use neutral job evaluations to prevent discrimination on the basis of personal characteristics. These evaluations focus on the type of job, position in the company and
responsibilities assigned. This systematic approach enables an independent and balanced remuneration structure.</t>
  </si>
  <si>
    <t>Our on-site-reviews are risk based assessments</t>
  </si>
  <si>
    <t>Health &amp; well-being</t>
  </si>
  <si>
    <t>Skills for the future</t>
  </si>
  <si>
    <t>Prosperity</t>
  </si>
  <si>
    <t>Employment and wealth generation</t>
  </si>
  <si>
    <t>Health and safety (%)</t>
  </si>
  <si>
    <t>Training provided</t>
  </si>
  <si>
    <t>Absolute number and rate of employment</t>
  </si>
  <si>
    <t>We report on absolute changes in our workforce and provide an transparent overview by division and region.</t>
  </si>
  <si>
    <t>2021 Annual Report, pages 28-47</t>
  </si>
  <si>
    <t>Financial Investment contribution</t>
  </si>
  <si>
    <t>2021 Annual Report, pages 41-42 (CapEx), 43-47 (share buy-back)</t>
  </si>
  <si>
    <t>Total R&amp;D expenses</t>
  </si>
  <si>
    <t>2021 Annual Report, page 25</t>
  </si>
  <si>
    <t>As a service provider we do not engage in research and development activities in the narrower sense and therefore has no significant expenses to report in this connection.</t>
  </si>
  <si>
    <t>Total tax paid</t>
  </si>
  <si>
    <t>2021 Annual Report, pages 57-58</t>
  </si>
  <si>
    <t>Total percentage of governance body members, employees and business partners who have received training on the organization’s anti-corruption policies and procedures, broken down by region.
a) Total number and nature of incidents of corruption confirmed during the current year, but related to previous years; and b) Total number and nature of incidents of corruption confirmed during the current year, related to this year.</t>
  </si>
  <si>
    <t>Protected ethics advice and reporting mechanisms
A description of internal and external mechanisms for:
1. Seeking advice about ethical and lawful behaviour and organizational integrity; and 2. Reporting concerns about unethical or unlawful behaviour and lack of organizational integrity.</t>
  </si>
  <si>
    <t>This topic is not considered as material for the business of DPDHL Group (by stakeholders, by the company)</t>
  </si>
  <si>
    <t>Deutsche Post DHL Group's 2021 GRI Content Index and UN Global Compact Communication on Progress (COP)</t>
  </si>
  <si>
    <t xml:space="preserve">Anti-corruption is essential part of our compliance trainings, for which we report the share of valid training certificates in middle and upper management. We do not report  the number of incidents externally. 
</t>
  </si>
  <si>
    <t>Risk for incidents of child, forced or compulsory labor</t>
  </si>
  <si>
    <t>Deutsche Post DHL Group's 2021 Reporting on Sustainable Value Creation (WEF)</t>
  </si>
  <si>
    <t xml:space="preserve">Deutsche Post DHL Group's TCFD Disclosure Index 2021 </t>
  </si>
  <si>
    <r>
      <t xml:space="preserve">New KPI introduced in 2021. Bonus-relevant as of FY 2022; </t>
    </r>
    <r>
      <rPr>
        <b/>
        <sz val="8"/>
        <color theme="1"/>
        <rFont val="Delivery"/>
        <family val="2"/>
      </rPr>
      <t>Target 2022:</t>
    </r>
    <r>
      <rPr>
        <sz val="8"/>
        <color theme="1"/>
        <rFont val="Delivery"/>
        <family val="2"/>
      </rPr>
      <t xml:space="preserve"> 969 kilotonnes realized by decarbonization effects</t>
    </r>
  </si>
  <si>
    <t>Up to €7 bn used for decarbonization measures by 2030</t>
  </si>
  <si>
    <t>For information only</t>
  </si>
  <si>
    <t xml:space="preserve">Further Scope 3 emissions by category (not logistics-related) </t>
  </si>
  <si>
    <t>For information only - not in scope of our activities</t>
  </si>
  <si>
    <r>
      <rPr>
        <b/>
        <sz val="8"/>
        <color theme="1"/>
        <rFont val="Delivery"/>
        <family val="2"/>
      </rPr>
      <t xml:space="preserve">Target 2030: </t>
    </r>
    <r>
      <rPr>
        <sz val="8"/>
        <color theme="1"/>
        <rFont val="Delivery"/>
        <family val="2"/>
      </rPr>
      <t xml:space="preserve">Share of sustainable fuels in air, ocean and road above 30% (Scopes 1-3) </t>
    </r>
  </si>
  <si>
    <r>
      <rPr>
        <b/>
        <sz val="8"/>
        <color theme="1"/>
        <rFont val="Delivery"/>
        <family val="2"/>
      </rPr>
      <t>Target 2030:</t>
    </r>
    <r>
      <rPr>
        <sz val="8"/>
        <color theme="1"/>
        <rFont val="Delivery"/>
        <family val="2"/>
      </rPr>
      <t xml:space="preserve"> Share of sustainable fuels in air, ocean and road above 30% (Scopes 1-3) </t>
    </r>
  </si>
  <si>
    <r>
      <rPr>
        <b/>
        <sz val="11"/>
        <rFont val="Delivery"/>
        <family val="2"/>
      </rPr>
      <t xml:space="preserve">Material topic: </t>
    </r>
    <r>
      <rPr>
        <sz val="11"/>
        <rFont val="Delivery"/>
        <family val="2"/>
      </rPr>
      <t xml:space="preserve">Absolute GHG emissions. Materiality analysis 2021 please refer to the non-financial statement </t>
    </r>
    <r>
      <rPr>
        <u/>
        <sz val="11"/>
        <rFont val="Delivery"/>
        <family val="2"/>
      </rPr>
      <t xml:space="preserve">2021 Annual Report </t>
    </r>
  </si>
  <si>
    <t>Including six aircraft operating for eCommerce Solutions</t>
  </si>
  <si>
    <r>
      <rPr>
        <b/>
        <sz val="10"/>
        <color theme="1"/>
        <rFont val="Delivery"/>
        <family val="2"/>
      </rPr>
      <t xml:space="preserve">Target 2030: </t>
    </r>
    <r>
      <rPr>
        <sz val="10"/>
        <color theme="1"/>
        <rFont val="Delivery"/>
        <family val="2"/>
      </rPr>
      <t>Share of e-Vehicles in pick-up and delivery at 60%</t>
    </r>
  </si>
  <si>
    <t>Taxonomy eligible shares of economic activities</t>
  </si>
  <si>
    <r>
      <rPr>
        <u/>
        <sz val="11"/>
        <rFont val="Delivery"/>
        <family val="2"/>
      </rPr>
      <t>Reporting standards indice</t>
    </r>
    <r>
      <rPr>
        <sz val="11"/>
        <rFont val="Delivery"/>
        <family val="2"/>
      </rPr>
      <t>s: GRI, SASB, TCFD, WEF indices</t>
    </r>
  </si>
  <si>
    <t>Deutsche Post DHL Group's Social Responsibility Data at Group Levels</t>
  </si>
  <si>
    <r>
      <t>By geographical region</t>
    </r>
    <r>
      <rPr>
        <b/>
        <vertAlign val="superscript"/>
        <sz val="10"/>
        <color theme="1"/>
        <rFont val="Delivery"/>
        <family val="2"/>
      </rPr>
      <t>2</t>
    </r>
  </si>
  <si>
    <t>I am proud of my company's contribution to our communities (Corporate Citizenship)</t>
  </si>
  <si>
    <t>Performance indicator for social contribution; introduced in 2020</t>
  </si>
  <si>
    <t>n/d = not disclosed. 1) Estimate. 2) Employees under contracts governed by legislation, collective labor agreements and works agreements. 3) As of 2020 incl. apprentices and trainees. 4) Incl. apprentices and trainees. 5) Temporary agency workers with internal reporting lines.  6) Eight board departments in all; one female board member. 7) 20 members in all: 10 shareholder representatives, 10 employee representatives. 8) Deutsche Post AG (principal unit in Germany). 9) Accordance with Sozialgesetzbuch IX (German Social Code IX), Section § 163. 10) Coverage rates Group: 80% as of 2017.  11) Incl. more than 60% of the temporary agency workers. 12) Own and temporary agency workers.  13) Based on annual averages. 14) Assumption for training days from online training hours: 1 training day = 8 hours. 15) The costs were calculated in accordance with note 6 to the consolidated financial statements in the Annual Report. 16) In upper and middle management.</t>
  </si>
  <si>
    <r>
      <rPr>
        <b/>
        <sz val="12"/>
        <color rgb="FFFF0000"/>
        <rFont val="Delivery"/>
        <family val="2"/>
      </rPr>
      <t>Key Performance Indicators (KPI)</t>
    </r>
    <r>
      <rPr>
        <b/>
        <sz val="12"/>
        <color theme="1"/>
        <rFont val="Delivery"/>
        <family val="2"/>
      </rPr>
      <t xml:space="preserve">:  Employee Engagement (%), women in middle and upper management positions (%),  LTIFR per 200,000 hours worked
</t>
    </r>
    <r>
      <rPr>
        <sz val="12"/>
        <color theme="1"/>
        <rFont val="Delivery"/>
        <family val="2"/>
      </rPr>
      <t>Until 2021 only Employee Engagement (EE) was managment-relevant: As of 2022 the three KPIs are management-relevant, but EE remains the only social KPI relevant for  incentivation of Corporate Board members.</t>
    </r>
  </si>
  <si>
    <r>
      <rPr>
        <b/>
        <sz val="10"/>
        <color rgb="FFFF0000"/>
        <rFont val="Delivery"/>
        <family val="2"/>
      </rPr>
      <t>KPI:</t>
    </r>
    <r>
      <rPr>
        <b/>
        <sz val="10"/>
        <rFont val="Delivery"/>
        <family val="2"/>
      </rPr>
      <t xml:space="preserve"> Lost Time Injury Frequency Rate</t>
    </r>
    <r>
      <rPr>
        <b/>
        <vertAlign val="superscript"/>
        <sz val="10"/>
        <rFont val="Delivery"/>
        <family val="2"/>
      </rPr>
      <t>5</t>
    </r>
  </si>
  <si>
    <t>Per 200k h worked</t>
  </si>
  <si>
    <t>Ratio</t>
  </si>
  <si>
    <r>
      <rPr>
        <b/>
        <sz val="12"/>
        <color rgb="FFFF0000"/>
        <rFont val="Delivery"/>
        <family val="2"/>
      </rPr>
      <t>Key Performance Indicators (KPI)</t>
    </r>
    <r>
      <rPr>
        <b/>
        <sz val="12"/>
        <color theme="1"/>
        <rFont val="Delivery"/>
        <family val="2"/>
      </rPr>
      <t xml:space="preserve">:  Employee Engagement (%), women in middle and upper management positions (%),  LTIFR per 200,000 hours worked
</t>
    </r>
    <r>
      <rPr>
        <sz val="12"/>
        <color theme="1"/>
        <rFont val="Delivery"/>
        <family val="2"/>
      </rPr>
      <t>Until 2021 only Employee Engagement (EE) was management-relevant: As of 2022 the three KPIs are management-relevant, but EE remains the only social KPI relevant for  incentivization of Corporate Board members.</t>
    </r>
  </si>
  <si>
    <t>Audits conducted by Corporate Internal Audit</t>
  </si>
  <si>
    <r>
      <rPr>
        <b/>
        <sz val="11"/>
        <color rgb="FFFF0000"/>
        <rFont val="Delivery"/>
        <family val="2"/>
      </rPr>
      <t xml:space="preserve">KPI: </t>
    </r>
    <r>
      <rPr>
        <sz val="11"/>
        <color theme="1"/>
        <rFont val="Delivery"/>
        <family val="2"/>
      </rPr>
      <t>Audits related to respect for human rights conducted by Corporate Internal Audit</t>
    </r>
  </si>
  <si>
    <t>The following table is based on the material topics of Deutsche Post DHL Group as identified together with stakeholders on the basis of the 2021 materiality analysis. The nonfinancial statement (Annual Report) and the ESG Presentation referred to was prepared in accordance with the GRI standards (core option).  In parallel, this table is used for UN GC communication on progress.</t>
  </si>
  <si>
    <t>2021 Annual Report, page 57-58
ESG Presentation, pages 68 -69</t>
  </si>
  <si>
    <t>2021 Annual Report, page 58
ESG Presentation, pages 68 -69</t>
  </si>
  <si>
    <t>2021 Annual Report, page 58
ESG Presentation, pages 74 - 76</t>
  </si>
  <si>
    <t xml:space="preserve">2021 Annual Report, page 58
2021 ESG Presentation, page 71, 72 </t>
  </si>
  <si>
    <t>2021 ESG Statbook, footnotes</t>
  </si>
  <si>
    <t>2021 ESG Statbook, Tab GRI Index</t>
  </si>
  <si>
    <t>2021 Annual Report, page 51
2021 ESG Presentation page 21
2021 ESG Statbook, Tab Environment</t>
  </si>
  <si>
    <t>2021 ESG Presentation, page 21
2021 ESG Statbook, Tab Environment</t>
  </si>
  <si>
    <t>2021 ESG Statbook, Tab Environment</t>
  </si>
  <si>
    <t>2021 Annual Report, page 55-56
2021 ESG Statbook 2021, Tab Social</t>
  </si>
  <si>
    <t>In 2020, we changed our sustainability reporting: Expectations for sustainable business practices have become more prominent than ever not only amongst employees, customers and capital market actors, but also amongst members of society and policy makers. In order to appropriately depict this development for our company, we revised our reporting effective as of the start of financial year 2021. The non-financial statement has been moved to the 2021 Annual Report with further material ESG information. The reporting is supplemented by the 2021 ESG Presentation and the 2021 ESG Statbook. In the ESG Presentation, we bundle all relevant ESG information for fiscal 2021 and present the programs with the progress made. The 2021 ESG Statbook includes all available ESG data from 2016 as well as the GRI, SASB, TCFD index.</t>
  </si>
  <si>
    <t>This is no longer considered as a material topic for the company. Nevertheless we consider information on our supplier assessment as important, given the fact that 80% of our GHG emissions are caused by our subcontractors</t>
  </si>
  <si>
    <t>Our KPI is LTIFR per 200,000 hours worked. We report this according to our reporting structures by division and region. We employ the majority of the temporary external workforce in our Supply Chain division. The  reported LTIFR data of this division reported includes the temporary external workers, but is not reported separately.</t>
  </si>
  <si>
    <r>
      <t>quantitative; 
metric tons CO</t>
    </r>
    <r>
      <rPr>
        <vertAlign val="subscript"/>
        <sz val="10"/>
        <color theme="1"/>
        <rFont val="Delivery"/>
        <family val="2"/>
      </rPr>
      <t>2</t>
    </r>
    <r>
      <rPr>
        <sz val="10"/>
        <color theme="1"/>
        <rFont val="Delivery"/>
        <family val="2"/>
      </rPr>
      <t>e</t>
    </r>
  </si>
  <si>
    <r>
      <t>We report our GHG emissions in CO</t>
    </r>
    <r>
      <rPr>
        <vertAlign val="subscript"/>
        <sz val="10"/>
        <color theme="1"/>
        <rFont val="Delivery"/>
        <family val="2"/>
      </rPr>
      <t>2</t>
    </r>
    <r>
      <rPr>
        <sz val="10"/>
        <color theme="1"/>
        <rFont val="Delivery"/>
        <family val="2"/>
      </rPr>
      <t>e metric tonnes (= 1,000 kg)</t>
    </r>
  </si>
  <si>
    <t>Not separately disclosed</t>
  </si>
  <si>
    <t>Our strategy and targets cover scopes 1 - 3 as the majority of our GHG emissions are caused by our subcontractors (scope 3)</t>
  </si>
  <si>
    <t>2021 ESG Presentation, page 22</t>
  </si>
  <si>
    <t xml:space="preserve">2021 Annual Report, page 50
</t>
  </si>
  <si>
    <t>2021 ESG Presentation, pages 18 - 23</t>
  </si>
  <si>
    <t>2021 ESG Presentation, page 21</t>
  </si>
  <si>
    <t xml:space="preserve">2021 ESG StatBook </t>
  </si>
  <si>
    <t xml:space="preserve">2021 Annual Report, page 52
</t>
  </si>
  <si>
    <t>Operational: Risk of operational restrictions due to climate change (medium), restriction of GHG emissions
Market- and customer-specific: Availability of sustainable aviation fuels (SAF) (medium)
Regulation:  Carbon pricing (medium)</t>
  </si>
  <si>
    <t>Increased restrictions imposed by law to combat climate change can be expected in the coming years, including limits on air transport or access to city centers. In certain cases this may also affect our business models. The resulting risk represents a risk of medium significance for us currently. At this time we do not see any additional specific operational opportunities or risks of material significance in this regard.
Increased restrictions imposed by law to combat climate change can be expected in the coming years, including limits on air transport or access to city centers. In certain cases this may also affect our business models. The resulting risk represents a risk of medium significance for us currently. At this time we do not see any additional specific operational opportunities or risks of material significance in this regard.</t>
  </si>
  <si>
    <t>This involved applying scenarios including possible warming of the planet by 2.0, 2.4 or 4.3 degrees Celsius to assess physical risks that could result from a rise in ocean levels, among other factors. For transitory risks, we used the sustainable development scenarios of the International Energy Agency.</t>
  </si>
  <si>
    <t>In 2021 we launched a Group-wide project to comply with the recommendations of the Task Force on Climate-related Financial Disclosures (TCFD). This involves discussing and assessing both transitory and physical risks stemming from climate change using various scenarios. 
Our early-identification process links the Group’s opportunity and risk management with uniform reporting standards using a proprietary IT application that is constantly updated. Furthermore, we use a Monte Carlo simulation for the purpose of aggregating opportunities and risks in standard evaluations (quantitative and qualitative risks). The simulation is a stochastic model that takes the probability of occurrence of the underlying risks and opportunities into consideration and is based upon the law of large numbers. Randomly selected scenarios – one for each opportunity and risk – are combined on the basis of the distribution functions for each individual opportunity and risk. The most important steps in our opportunity and risk management process are: 1 Identify and assess, 2 Aggregate and report, 3 Overall strategy, 4 Operational measures, 5 Control</t>
  </si>
  <si>
    <t>Climate change</t>
  </si>
  <si>
    <t>Land use and ecological sensitivity</t>
  </si>
  <si>
    <t>Water consumption and withdrawal in water-stressed areas</t>
  </si>
  <si>
    <t>Pay equality (%)</t>
  </si>
  <si>
    <t>Economic contribution</t>
  </si>
  <si>
    <t>2021 Annual Report, pages 48 ff.</t>
  </si>
  <si>
    <t>2021 Annual Report, pages 24 - 25</t>
  </si>
  <si>
    <t>Strategic orientation and external expertise: Sustainability Advisory Council 2021</t>
  </si>
  <si>
    <t xml:space="preserve">Annual Report,  page 49
</t>
  </si>
  <si>
    <t>2021 ESG Presentation, pages 65-67 on TCFD scenario analysis</t>
  </si>
  <si>
    <t xml:space="preserve">2021 Annual Report, pages 63ff.
</t>
  </si>
  <si>
    <t>2021 Annual Report, page 49 (TCFD)</t>
  </si>
  <si>
    <t>2021 ESG Statbook, Tab Environment Group</t>
  </si>
  <si>
    <t>2021 ESG Presentation, pages 21-22</t>
  </si>
  <si>
    <t>2021 Annual Report, page 51</t>
  </si>
  <si>
    <t>2021 Annual Report, pages 49</t>
  </si>
  <si>
    <t>2021 Annual Report, pages 63ff.</t>
  </si>
  <si>
    <t xml:space="preserve">2021 ESG Presention, page 33
</t>
  </si>
  <si>
    <t>2021 Annual Report, page 53</t>
  </si>
  <si>
    <t xml:space="preserve">2021 Annual Report, page 53
</t>
  </si>
  <si>
    <t xml:space="preserve">2021 Annual Report, pages 58-59
</t>
  </si>
  <si>
    <t>2021 ESG Presentation, pages 71-76</t>
  </si>
  <si>
    <t>2021 ESG Presenation, pages 46-50</t>
  </si>
  <si>
    <t>2021 Annual Report, page 55-56</t>
  </si>
  <si>
    <t>2021 ESG Presenation, pages 41</t>
  </si>
  <si>
    <t>2021 Annual Report, page 54</t>
  </si>
  <si>
    <t>2021 Annual Report, page 14-23</t>
  </si>
  <si>
    <t>2021 Annual Report, page 87, note 2</t>
  </si>
  <si>
    <t>2021 Annual Report, page 67ff</t>
  </si>
  <si>
    <t>GRI, SASB, TCFD, WEF indices can be found here</t>
  </si>
  <si>
    <t>This is no longer considered as a material topic for the company. Nevertheless we consider information on our supplier assessement as important, given the fact that we are operating our business in 220 countries and territories.</t>
  </si>
  <si>
    <t>2021 Annual Report</t>
  </si>
  <si>
    <t>2021 Annual Report, page 60</t>
  </si>
  <si>
    <r>
      <t xml:space="preserve">Material topics:  Employee engagement, Women in management, Healthy workplaces. </t>
    </r>
    <r>
      <rPr>
        <u/>
        <sz val="12"/>
        <color rgb="FF0070C0"/>
        <rFont val="Delivery"/>
        <family val="2"/>
      </rPr>
      <t>Materiality analysis: Non-financial statement in 2021 Annual Report</t>
    </r>
  </si>
  <si>
    <r>
      <rPr>
        <b/>
        <sz val="12"/>
        <color rgb="FFFF0000"/>
        <rFont val="Delivery"/>
        <family val="2"/>
      </rPr>
      <t>Key Performance Indicators (KPI)</t>
    </r>
    <r>
      <rPr>
        <b/>
        <sz val="12"/>
        <color theme="1"/>
        <rFont val="Delivery"/>
        <family val="2"/>
      </rPr>
      <t>:  Certification rate of compliance relevant trainings for managers in middle and upper management</t>
    </r>
  </si>
  <si>
    <r>
      <t xml:space="preserve">The Group's focus topics are compliance (incl. Anti-corruption and bribery) and cybersecurity according to the updated materiality analysis in 2021. Please refer to the non-financial statement </t>
    </r>
    <r>
      <rPr>
        <u/>
        <sz val="12"/>
        <color theme="4" tint="-0.249977111117893"/>
        <rFont val="Delivery"/>
        <family val="2"/>
      </rPr>
      <t>2021 Annual Report</t>
    </r>
  </si>
  <si>
    <r>
      <rPr>
        <sz val="12"/>
        <rFont val="Delivery"/>
        <family val="2"/>
      </rPr>
      <t xml:space="preserve">GRI, SASB, TCFD, WEF indices can be found </t>
    </r>
    <r>
      <rPr>
        <u/>
        <sz val="12"/>
        <color theme="10"/>
        <rFont val="Delivery"/>
        <family val="2"/>
      </rPr>
      <t>here</t>
    </r>
  </si>
  <si>
    <r>
      <rPr>
        <vertAlign val="superscript"/>
        <sz val="8"/>
        <color theme="1"/>
        <rFont val="Delivery"/>
        <family val="2"/>
      </rPr>
      <t xml:space="preserve">1 </t>
    </r>
    <r>
      <rPr>
        <sz val="8"/>
        <color theme="1"/>
        <rFont val="Delivery"/>
        <family val="2"/>
      </rPr>
      <t xml:space="preserve">Bangladesh, Cameroon, China, Colombia, Egypt, Lebanon, Qatar, Pakistan, South Korea, Ukraine  </t>
    </r>
  </si>
  <si>
    <t>2021 Annnual Repot</t>
  </si>
  <si>
    <t>2021 ESG-Presentation</t>
  </si>
  <si>
    <r>
      <rPr>
        <b/>
        <sz val="12"/>
        <color rgb="FFFF0000"/>
        <rFont val="Delivery"/>
        <family val="2"/>
      </rPr>
      <t>Key Performance Indicator (KPI):</t>
    </r>
    <r>
      <rPr>
        <b/>
        <sz val="12"/>
        <rFont val="Delivery"/>
        <family val="2"/>
      </rPr>
      <t xml:space="preserve"> Carbon Efficiency Index (until 2021), replaced by Realized Decarbonization Effects as of 2022. This KPI will be relevant for management and considered for incentivization of Corporate Board members.</t>
    </r>
  </si>
  <si>
    <r>
      <rPr>
        <b/>
        <sz val="12"/>
        <rFont val="Delivery"/>
        <family val="2"/>
      </rPr>
      <t>Material topic:</t>
    </r>
    <r>
      <rPr>
        <sz val="12"/>
        <rFont val="Delivery"/>
        <family val="2"/>
      </rPr>
      <t xml:space="preserve"> Absolute GHG emissions. </t>
    </r>
    <r>
      <rPr>
        <u/>
        <sz val="12"/>
        <color rgb="FF0070C0"/>
        <rFont val="Delivery"/>
        <family val="2"/>
      </rPr>
      <t>Materiality analysis 2021 please refer to the non-financial statement 2021 Annual Repor</t>
    </r>
    <r>
      <rPr>
        <u/>
        <sz val="12"/>
        <rFont val="Delivery"/>
        <family val="2"/>
      </rPr>
      <t xml:space="preserve">t </t>
    </r>
  </si>
  <si>
    <r>
      <rPr>
        <b/>
        <sz val="12"/>
        <rFont val="Delivery"/>
        <family val="2"/>
      </rPr>
      <t>Please note:</t>
    </r>
    <r>
      <rPr>
        <sz val="12"/>
        <rFont val="Delivery"/>
        <family val="2"/>
      </rPr>
      <t xml:space="preserve"> GHG emissions are reported in metric tonnes (=1,000 kg).  Calculation of GHG emissions and CEX based on GHG Protocol, GLEC, EN 16258, ETS. Therefore, offsetting not included. </t>
    </r>
  </si>
  <si>
    <r>
      <t>GHG emissions by mode</t>
    </r>
    <r>
      <rPr>
        <b/>
        <vertAlign val="superscript"/>
        <sz val="10"/>
        <color theme="1"/>
        <rFont val="Delivery"/>
        <family val="2"/>
      </rPr>
      <t>1, 2</t>
    </r>
  </si>
  <si>
    <r>
      <t>Ground transport</t>
    </r>
    <r>
      <rPr>
        <vertAlign val="superscript"/>
        <sz val="10"/>
        <color theme="1"/>
        <rFont val="Delivery"/>
        <family val="2"/>
      </rPr>
      <t>3</t>
    </r>
  </si>
  <si>
    <r>
      <t>CO</t>
    </r>
    <r>
      <rPr>
        <b/>
        <vertAlign val="subscript"/>
        <sz val="10"/>
        <color theme="1"/>
        <rFont val="Delivery"/>
        <family val="2"/>
      </rPr>
      <t>2</t>
    </r>
    <r>
      <rPr>
        <b/>
        <sz val="10"/>
        <color theme="1"/>
        <rFont val="Delivery"/>
        <family val="2"/>
      </rPr>
      <t>e intensity total</t>
    </r>
    <r>
      <rPr>
        <b/>
        <vertAlign val="superscript"/>
        <sz val="10"/>
        <color theme="1"/>
        <rFont val="Delivery"/>
        <family val="2"/>
      </rPr>
      <t>1, 2</t>
    </r>
  </si>
  <si>
    <r>
      <t>Energy consumption total (Scopes 1 and 2)</t>
    </r>
    <r>
      <rPr>
        <b/>
        <vertAlign val="superscript"/>
        <sz val="10"/>
        <rFont val="Delivery"/>
        <family val="2"/>
      </rPr>
      <t>4</t>
    </r>
  </si>
  <si>
    <r>
      <t>Electricity total</t>
    </r>
    <r>
      <rPr>
        <vertAlign val="superscript"/>
        <sz val="10"/>
        <color theme="1"/>
        <rFont val="Delivery"/>
        <family val="2"/>
      </rPr>
      <t>5</t>
    </r>
  </si>
  <si>
    <r>
      <t>Heating oil</t>
    </r>
    <r>
      <rPr>
        <vertAlign val="superscript"/>
        <sz val="10"/>
        <color rgb="FF333333"/>
        <rFont val="Delivery"/>
        <family val="2"/>
      </rPr>
      <t>6</t>
    </r>
  </si>
  <si>
    <r>
      <t>Sites with ISO certifications</t>
    </r>
    <r>
      <rPr>
        <b/>
        <vertAlign val="superscript"/>
        <sz val="10"/>
        <rFont val="Delivery"/>
        <family val="2"/>
      </rPr>
      <t>7</t>
    </r>
  </si>
  <si>
    <r>
      <t>Water consumption in Germany</t>
    </r>
    <r>
      <rPr>
        <vertAlign val="superscript"/>
        <sz val="10"/>
        <color theme="1"/>
        <rFont val="Delivery"/>
        <family val="2"/>
      </rPr>
      <t>8</t>
    </r>
  </si>
  <si>
    <r>
      <rPr>
        <b/>
        <sz val="12"/>
        <rFont val="Delivery"/>
        <family val="2"/>
      </rPr>
      <t xml:space="preserve">Material topics:  </t>
    </r>
    <r>
      <rPr>
        <sz val="12"/>
        <rFont val="Delivery"/>
        <family val="2"/>
      </rPr>
      <t>Employee engagement, Women in management, Healthy workplaces.</t>
    </r>
    <r>
      <rPr>
        <u/>
        <sz val="12"/>
        <color theme="10"/>
        <rFont val="Delivery"/>
        <family val="2"/>
      </rPr>
      <t xml:space="preserve"> 
Materiality analysis: Non-financial statement in 2021 Annual Report</t>
    </r>
  </si>
  <si>
    <r>
      <rPr>
        <b/>
        <u/>
        <sz val="12"/>
        <color theme="10"/>
        <rFont val="Delivery"/>
        <family val="2"/>
      </rPr>
      <t>Material topics:</t>
    </r>
    <r>
      <rPr>
        <u/>
        <sz val="12"/>
        <color theme="10"/>
        <rFont val="Delivery"/>
        <family val="2"/>
      </rPr>
      <t xml:space="preserve">  Employee engagement, Women in management, Healthy workplaces. 
Materiality analysis: Non-financial statement in 2021 Annual Report</t>
    </r>
  </si>
  <si>
    <t>Respect for Human Rights</t>
  </si>
  <si>
    <r>
      <t>GHG emissions total</t>
    </r>
    <r>
      <rPr>
        <b/>
        <vertAlign val="superscript"/>
        <sz val="10"/>
        <color theme="1"/>
        <rFont val="Delivery"/>
        <family val="2"/>
      </rPr>
      <t>1, 2</t>
    </r>
  </si>
  <si>
    <r>
      <t>GHG emissions total</t>
    </r>
    <r>
      <rPr>
        <b/>
        <vertAlign val="superscript"/>
        <sz val="10"/>
        <color theme="1"/>
        <rFont val="Delivery"/>
        <family val="2"/>
      </rPr>
      <t xml:space="preserve">1, 2, 4 </t>
    </r>
    <r>
      <rPr>
        <b/>
        <sz val="10"/>
        <color theme="1"/>
        <rFont val="Delivery"/>
        <family val="2"/>
      </rPr>
      <t>-</t>
    </r>
    <r>
      <rPr>
        <b/>
        <vertAlign val="superscript"/>
        <sz val="10"/>
        <color theme="1"/>
        <rFont val="Delivery"/>
        <family val="2"/>
      </rPr>
      <t xml:space="preserve"> </t>
    </r>
    <r>
      <rPr>
        <b/>
        <sz val="10"/>
        <color theme="1"/>
        <rFont val="Delivery"/>
        <family val="2"/>
      </rPr>
      <t>Tank-to-Wheel</t>
    </r>
  </si>
  <si>
    <r>
      <t>Data from operational and business intelligence systems, 
emission factors for air</t>
    </r>
    <r>
      <rPr>
        <vertAlign val="superscript"/>
        <sz val="9"/>
        <color theme="1"/>
        <rFont val="Delivery"/>
        <family val="2"/>
      </rPr>
      <t>9</t>
    </r>
    <r>
      <rPr>
        <sz val="9"/>
        <color theme="1"/>
        <rFont val="Delivery"/>
        <family val="2"/>
      </rPr>
      <t>, ocean and road transport</t>
    </r>
  </si>
  <si>
    <r>
      <t>Data usually not reported by suppliers/subcontractors. 
Calculation based on fuel types</t>
    </r>
    <r>
      <rPr>
        <vertAlign val="superscript"/>
        <sz val="9"/>
        <color theme="1"/>
        <rFont val="Delivery"/>
        <family val="2"/>
      </rPr>
      <t>10</t>
    </r>
    <r>
      <rPr>
        <sz val="9"/>
        <color theme="1"/>
        <rFont val="Delivery"/>
        <family val="2"/>
      </rPr>
      <t xml:space="preserve"> and factors by EN 16258 standard.</t>
    </r>
  </si>
  <si>
    <t xml:space="preserve">n/d = not disclosed 
1) Calculation of GHG emissions and CEX based on GHG Protocol, GLEC, EN 16258, ETS. Therefore, offsetting not included. 2)  After consolidation of emissions from intercompany business activities, including Group Functions. 3) Including emissions from rail, ferry and business cars that are not listed separatly (together &lt; 1%). 4) 2020 adjusted. 5) Including electric vehicle consumption. 6)  Also includes quantities of gasoline and diesel for auxiliary power generators    7) Given that DPDHL operates more than 12,500 sites globally, decisions on obtaining external certification for each individual site are based on business relevance, consumption figures, the existence of standardized processes, and strategic importance. Where we run a facility on behalf of a customer, the latter decides whether or not it should undergo certification.  8) Water consumption is not considered a material issue for our business model. We therefore only record consumption at our German sites. 9) Air transport: ecotransIT, ocean transport: Clean Cargo Working Group, road transport: Handbook Emission Factors for Road Transport. 10) Air transport: kerosene; road transport: diesel; ocean transport: HFO.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</si>
</sst>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_);\(#,##0\);\-\-_)"/>
    <numFmt numFmtId="165" formatCode="0.0%"/>
    <numFmt numFmtId="166" formatCode="0.0"/>
    <numFmt numFmtId="167" formatCode="_-* #,##0_-;\-* #,##0_-;_-* &quot;-&quot;??_-;_-@_-"/>
    <numFmt numFmtId="168" formatCode="#,##0.00_ ;[Red]\-#,##0.00;\-"/>
    <numFmt numFmtId="169" formatCode="#,##0.00_ ;[Red]\-#,##0.00_ ;\-"/>
    <numFmt numFmtId="170" formatCode="#,##0;\(#,##0\)"/>
    <numFmt numFmtId="171" formatCode="#,##0.00\ \€"/>
    <numFmt numFmtId="172" formatCode="_-* #,##0.00;\-* #,##0.00;_-* &quot;-&quot;??;_-@_-"/>
    <numFmt numFmtId="173" formatCode=";;;"/>
    <numFmt numFmtId="174" formatCode="_-* #,##0.0_-;\-* #,##0.0_-;_-* &quot;-&quot;??_-;_-@_-"/>
  </numFmts>
  <fonts count="120">
    <font>
      <sz val="11"/>
      <color theme="1"/>
      <name val="Calibri"/>
      <family val="2"/>
      <scheme val="minor"/>
    </font>
    <font>
      <b/>
      <sz val="11"/>
      <color theme="1"/>
      <name val="Calibri"/>
      <family val="2"/>
      <scheme val="minor"/>
    </font>
    <font>
      <sz val="10"/>
      <name val="Arial"/>
      <family val="2"/>
    </font>
    <font>
      <sz val="11"/>
      <color theme="1"/>
      <name val="Delivery"/>
      <family val="2"/>
    </font>
    <font>
      <u/>
      <sz val="11"/>
      <color theme="10"/>
      <name val="Calibri"/>
      <family val="2"/>
      <scheme val="minor"/>
    </font>
    <font>
      <b/>
      <sz val="11"/>
      <color theme="1"/>
      <name val="Delivery"/>
      <family val="2"/>
    </font>
    <font>
      <b/>
      <sz val="10"/>
      <color theme="1"/>
      <name val="Delivery"/>
      <family val="2"/>
    </font>
    <font>
      <b/>
      <sz val="10"/>
      <color theme="0"/>
      <name val="Delivery"/>
      <family val="2"/>
    </font>
    <font>
      <sz val="10"/>
      <color theme="1"/>
      <name val="Delivery"/>
      <family val="2"/>
    </font>
    <font>
      <sz val="8"/>
      <color theme="1"/>
      <name val="Frutiger"/>
      <family val="2"/>
    </font>
    <font>
      <b/>
      <sz val="14"/>
      <color theme="1"/>
      <name val="Delivery"/>
      <family val="2"/>
    </font>
    <font>
      <sz val="14"/>
      <color theme="1"/>
      <name val="Delivery"/>
      <family val="2"/>
    </font>
    <font>
      <sz val="8"/>
      <color theme="1"/>
      <name val="Delivery"/>
      <family val="2"/>
    </font>
    <font>
      <sz val="9"/>
      <name val="Delivery"/>
      <family val="2"/>
    </font>
    <font>
      <b/>
      <sz val="9"/>
      <color theme="1"/>
      <name val="Delivery"/>
      <family val="2"/>
    </font>
    <font>
      <sz val="9"/>
      <color theme="1"/>
      <name val="Calibri"/>
      <family val="2"/>
      <scheme val="minor"/>
    </font>
    <font>
      <sz val="9"/>
      <color theme="1"/>
      <name val="Delivery"/>
      <family val="2"/>
    </font>
    <font>
      <b/>
      <sz val="9"/>
      <color theme="0"/>
      <name val="Delivery"/>
      <family val="2"/>
    </font>
    <font>
      <u/>
      <sz val="9"/>
      <color theme="10"/>
      <name val="Delivery"/>
      <family val="2"/>
    </font>
    <font>
      <sz val="11"/>
      <color theme="1"/>
      <name val="Calibri"/>
      <family val="2"/>
      <scheme val="minor"/>
    </font>
    <font>
      <sz val="11"/>
      <color theme="0"/>
      <name val="Calibri"/>
      <family val="2"/>
      <scheme val="minor"/>
    </font>
    <font>
      <u/>
      <sz val="11"/>
      <color theme="10"/>
      <name val="Delivery"/>
      <family val="2"/>
    </font>
    <font>
      <sz val="9"/>
      <color theme="0"/>
      <name val="Delivery"/>
      <family val="2"/>
    </font>
    <font>
      <b/>
      <sz val="12"/>
      <color theme="0"/>
      <name val="Delivery"/>
      <family val="2"/>
    </font>
    <font>
      <sz val="12"/>
      <name val="Delivery"/>
      <family val="2"/>
    </font>
    <font>
      <u/>
      <sz val="12"/>
      <color theme="10"/>
      <name val="Delivery"/>
      <family val="2"/>
    </font>
    <font>
      <sz val="12"/>
      <color theme="1"/>
      <name val="Delivery"/>
      <family val="2"/>
    </font>
    <font>
      <sz val="11"/>
      <color theme="0"/>
      <name val="Delivery"/>
      <family val="2"/>
    </font>
    <font>
      <b/>
      <sz val="12"/>
      <color theme="1"/>
      <name val="Delivery"/>
      <family val="2"/>
    </font>
    <font>
      <b/>
      <sz val="12"/>
      <name val="Delivery"/>
      <family val="2"/>
    </font>
    <font>
      <sz val="11"/>
      <name val="Delivery"/>
      <family val="2"/>
    </font>
    <font>
      <sz val="12"/>
      <color theme="0"/>
      <name val="Delivery"/>
      <family val="2"/>
    </font>
    <font>
      <b/>
      <sz val="10"/>
      <name val="Delivery"/>
      <family val="2"/>
    </font>
    <font>
      <sz val="10"/>
      <name val="Delivery"/>
      <family val="2"/>
    </font>
    <font>
      <sz val="10"/>
      <color theme="0"/>
      <name val="Delivery"/>
      <family val="2"/>
    </font>
    <font>
      <b/>
      <vertAlign val="superscript"/>
      <sz val="10"/>
      <color theme="1"/>
      <name val="Delivery"/>
      <family val="2"/>
    </font>
    <font>
      <b/>
      <vertAlign val="superscript"/>
      <sz val="10"/>
      <name val="Delivery"/>
      <family val="2"/>
    </font>
    <font>
      <b/>
      <vertAlign val="superscript"/>
      <sz val="12"/>
      <color theme="1"/>
      <name val="Delivery"/>
      <family val="2"/>
    </font>
    <font>
      <b/>
      <sz val="10"/>
      <color rgb="FFFF0000"/>
      <name val="Delivery"/>
      <family val="2"/>
    </font>
    <font>
      <b/>
      <vertAlign val="subscript"/>
      <sz val="10"/>
      <color theme="1"/>
      <name val="Delivery"/>
      <family val="2"/>
    </font>
    <font>
      <b/>
      <sz val="10"/>
      <color rgb="FF333333"/>
      <name val="Delivery"/>
      <family val="2"/>
    </font>
    <font>
      <vertAlign val="superscript"/>
      <sz val="10"/>
      <color theme="1"/>
      <name val="Delivery"/>
      <family val="2"/>
    </font>
    <font>
      <vertAlign val="superscript"/>
      <sz val="10"/>
      <color rgb="FF333333"/>
      <name val="Delivery"/>
      <family val="2"/>
    </font>
    <font>
      <b/>
      <vertAlign val="subscript"/>
      <sz val="10"/>
      <name val="Delivery"/>
      <family val="2"/>
    </font>
    <font>
      <sz val="10"/>
      <color rgb="FF333333"/>
      <name val="Delivery"/>
      <family val="2"/>
    </font>
    <font>
      <sz val="10"/>
      <color theme="1"/>
      <name val="Frutiger"/>
      <family val="2"/>
    </font>
    <font>
      <vertAlign val="superscript"/>
      <sz val="10"/>
      <name val="Delivery"/>
      <family val="2"/>
    </font>
    <font>
      <b/>
      <sz val="11"/>
      <color rgb="FFFF0000"/>
      <name val="Delivery"/>
      <family val="2"/>
    </font>
    <font>
      <b/>
      <sz val="11"/>
      <name val="Delivery"/>
      <family val="2"/>
    </font>
    <font>
      <b/>
      <sz val="14"/>
      <color theme="0"/>
      <name val="Delivery"/>
      <family val="2"/>
    </font>
    <font>
      <sz val="11"/>
      <color rgb="FFFF0000"/>
      <name val="Calibri"/>
      <family val="2"/>
      <scheme val="minor"/>
    </font>
    <font>
      <b/>
      <sz val="12"/>
      <color rgb="FFFF0000"/>
      <name val="Delivery"/>
      <family val="2"/>
    </font>
    <font>
      <vertAlign val="superscript"/>
      <sz val="11"/>
      <color theme="1"/>
      <name val="Delivery"/>
      <family val="2"/>
    </font>
    <font>
      <sz val="11"/>
      <name val="Calibri"/>
      <family val="2"/>
      <scheme val="minor"/>
    </font>
    <font>
      <b/>
      <u/>
      <sz val="11"/>
      <color theme="10"/>
      <name val="Delivery"/>
      <family val="2"/>
    </font>
    <font>
      <b/>
      <sz val="10"/>
      <color theme="1"/>
      <name val="Frutiger"/>
      <family val="2"/>
    </font>
    <font>
      <b/>
      <sz val="14"/>
      <name val="Delivery"/>
      <family val="2"/>
    </font>
    <font>
      <vertAlign val="superscript"/>
      <sz val="8"/>
      <color theme="1"/>
      <name val="Delivery"/>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8"/>
      <color indexed="12"/>
      <name val="Arial"/>
      <family val="2"/>
    </font>
    <font>
      <b/>
      <sz val="10"/>
      <color indexed="9"/>
      <name val="Arial"/>
      <family val="2"/>
    </font>
    <font>
      <sz val="10"/>
      <color indexed="9"/>
      <name val="Arial"/>
      <family val="2"/>
    </font>
    <font>
      <b/>
      <sz val="10"/>
      <name val="Arial"/>
      <family val="2"/>
    </font>
    <font>
      <sz val="9"/>
      <color indexed="9"/>
      <name val="Arial"/>
      <family val="2"/>
    </font>
    <font>
      <i/>
      <sz val="10"/>
      <name val="Arial"/>
      <family val="2"/>
    </font>
    <font>
      <b/>
      <i/>
      <sz val="10"/>
      <name val="Arial"/>
      <family val="2"/>
    </font>
    <font>
      <sz val="8"/>
      <color indexed="9"/>
      <name val="Arial"/>
      <family val="2"/>
    </font>
    <font>
      <b/>
      <i/>
      <sz val="9"/>
      <name val="Arial"/>
      <family val="2"/>
    </font>
    <font>
      <i/>
      <sz val="8"/>
      <color indexed="9"/>
      <name val="Arial"/>
      <family val="2"/>
    </font>
    <font>
      <b/>
      <sz val="9"/>
      <name val="Arial"/>
      <family val="2"/>
    </font>
    <font>
      <sz val="8"/>
      <name val="Arial"/>
      <family val="2"/>
    </font>
    <font>
      <sz val="8"/>
      <color indexed="17"/>
      <name val="Arial"/>
      <family val="2"/>
    </font>
    <font>
      <sz val="12"/>
      <name val="Arial"/>
      <family val="2"/>
    </font>
    <font>
      <sz val="10"/>
      <name val="Helv"/>
    </font>
    <font>
      <b/>
      <i/>
      <sz val="8"/>
      <color indexed="9"/>
      <name val="Arial"/>
      <family val="2"/>
    </font>
    <font>
      <sz val="11"/>
      <color indexed="8"/>
      <name val="Calibri"/>
      <family val="2"/>
    </font>
    <font>
      <sz val="11"/>
      <color indexed="9"/>
      <name val="Calibri"/>
      <family val="2"/>
    </font>
    <font>
      <sz val="10"/>
      <color indexed="10"/>
      <name val="Arial"/>
      <family val="2"/>
    </font>
    <font>
      <b/>
      <sz val="8"/>
      <name val="Arial"/>
      <family val="2"/>
    </font>
    <font>
      <i/>
      <sz val="8"/>
      <name val="Arial"/>
      <family val="2"/>
    </font>
    <font>
      <b/>
      <sz val="10"/>
      <color indexed="10"/>
      <name val="Arial"/>
      <family val="2"/>
    </font>
    <font>
      <b/>
      <sz val="10"/>
      <color indexed="8"/>
      <name val="Arial"/>
      <family val="2"/>
    </font>
    <font>
      <b/>
      <sz val="10"/>
      <color indexed="39"/>
      <name val="Arial"/>
      <family val="2"/>
    </font>
    <font>
      <sz val="9"/>
      <name val="Arial"/>
      <family val="2"/>
    </font>
    <font>
      <sz val="10"/>
      <color indexed="8"/>
      <name val="Arial"/>
      <family val="2"/>
    </font>
    <font>
      <b/>
      <sz val="12"/>
      <color indexed="8"/>
      <name val="Arial"/>
      <family val="2"/>
    </font>
    <font>
      <sz val="10"/>
      <color indexed="39"/>
      <name val="Arial"/>
      <family val="2"/>
    </font>
    <font>
      <sz val="9"/>
      <color indexed="8"/>
      <name val="Arial"/>
      <family val="2"/>
    </font>
    <font>
      <sz val="19"/>
      <color indexed="48"/>
      <name val="Arial"/>
      <family val="2"/>
    </font>
    <font>
      <b/>
      <sz val="18"/>
      <color indexed="62"/>
      <name val="Cambria"/>
      <family val="2"/>
    </font>
    <font>
      <vertAlign val="superscript"/>
      <sz val="9"/>
      <color theme="1"/>
      <name val="Delivery"/>
      <family val="2"/>
    </font>
    <font>
      <vertAlign val="subscript"/>
      <sz val="10"/>
      <name val="Delivery"/>
      <family val="2"/>
    </font>
    <font>
      <b/>
      <sz val="9"/>
      <color rgb="FF000000"/>
      <name val="Delivery"/>
      <family val="2"/>
    </font>
    <font>
      <sz val="8"/>
      <color theme="0"/>
      <name val="Delivery"/>
      <family val="2"/>
    </font>
    <font>
      <b/>
      <sz val="8"/>
      <color theme="1"/>
      <name val="Delivery"/>
      <family val="2"/>
    </font>
    <font>
      <b/>
      <sz val="8"/>
      <name val="Delivery"/>
      <family val="2"/>
    </font>
    <font>
      <sz val="8"/>
      <name val="Delivery"/>
      <family val="2"/>
    </font>
    <font>
      <sz val="8"/>
      <color rgb="FFFF0000"/>
      <name val="Delivery"/>
      <family val="2"/>
    </font>
    <font>
      <u/>
      <sz val="11"/>
      <name val="Delivery"/>
      <family val="2"/>
    </font>
    <font>
      <b/>
      <sz val="10"/>
      <color rgb="FF000000"/>
      <name val="Delivery"/>
      <family val="2"/>
    </font>
    <font>
      <b/>
      <vertAlign val="superscript"/>
      <sz val="12"/>
      <name val="Delivery"/>
      <family val="2"/>
    </font>
    <font>
      <vertAlign val="subscript"/>
      <sz val="10"/>
      <color theme="1"/>
      <name val="Delivery"/>
      <family val="2"/>
    </font>
    <font>
      <u/>
      <sz val="10"/>
      <name val="Delivery"/>
      <family val="2"/>
    </font>
    <font>
      <u/>
      <sz val="12"/>
      <color rgb="FF0070C0"/>
      <name val="Delivery"/>
      <family val="2"/>
    </font>
    <font>
      <u/>
      <sz val="12"/>
      <color theme="4" tint="-0.249977111117893"/>
      <name val="Delivery"/>
      <family val="2"/>
    </font>
    <font>
      <u/>
      <sz val="12"/>
      <name val="Delivery"/>
      <family val="2"/>
    </font>
    <font>
      <sz val="12"/>
      <color theme="1"/>
      <name val="Calibri"/>
      <family val="2"/>
      <scheme val="minor"/>
    </font>
    <font>
      <b/>
      <sz val="12"/>
      <color theme="1"/>
      <name val="Calibri"/>
      <family val="2"/>
      <scheme val="minor"/>
    </font>
    <font>
      <b/>
      <u/>
      <sz val="12"/>
      <color theme="10"/>
      <name val="Delivery"/>
      <family val="2"/>
    </font>
  </fonts>
  <fills count="8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26"/>
        <bgColor indexed="64"/>
      </patternFill>
    </fill>
    <fill>
      <patternFill patternType="solid">
        <fgColor indexed="43"/>
        <bgColor indexed="64"/>
      </patternFill>
    </fill>
    <fill>
      <patternFill patternType="solid">
        <fgColor indexed="51"/>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41"/>
        <bgColor indexed="64"/>
      </patternFill>
    </fill>
    <fill>
      <patternFill patternType="solid">
        <fgColor indexed="34"/>
        <bgColor indexed="41"/>
      </patternFill>
    </fill>
    <fill>
      <patternFill patternType="solid">
        <fgColor indexed="44"/>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mediumGray">
        <fgColor indexed="51"/>
      </patternFill>
    </fill>
    <fill>
      <patternFill patternType="lightGray">
        <fgColor indexed="26"/>
      </patternFill>
    </fill>
    <fill>
      <patternFill patternType="solid">
        <fgColor indexed="15"/>
      </patternFill>
    </fill>
    <fill>
      <patternFill patternType="gray0625">
        <fgColor indexed="8"/>
        <bgColor indexed="10"/>
      </patternFill>
    </fill>
    <fill>
      <patternFill patternType="solid">
        <fgColor rgb="FFE8E5E4"/>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7" tint="0.59999389629810485"/>
        <bgColor indexed="64"/>
      </patternFill>
    </fill>
  </fills>
  <borders count="33">
    <border>
      <left/>
      <right/>
      <top/>
      <bottom/>
      <diagonal/>
    </border>
    <border>
      <left/>
      <right/>
      <top style="double">
        <color auto="1"/>
      </top>
      <bottom style="double">
        <color auto="1"/>
      </bottom>
      <diagonal/>
    </border>
    <border>
      <left/>
      <right/>
      <top style="double">
        <color auto="1"/>
      </top>
      <bottom/>
      <diagonal/>
    </border>
    <border>
      <left/>
      <right/>
      <top/>
      <bottom style="double">
        <color auto="1"/>
      </bottom>
      <diagonal/>
    </border>
    <border>
      <left style="medium">
        <color indexed="64"/>
      </left>
      <right/>
      <top/>
      <bottom/>
      <diagonal/>
    </border>
    <border>
      <left/>
      <right/>
      <top style="thin">
        <color indexed="64"/>
      </top>
      <bottom style="double">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style="medium">
        <color indexed="9"/>
      </top>
      <bottom/>
      <diagonal/>
    </border>
    <border>
      <left/>
      <right/>
      <top/>
      <bottom style="hair">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auto="1"/>
      </right>
      <top style="thin">
        <color auto="1"/>
      </top>
      <bottom style="thin">
        <color auto="1"/>
      </bottom>
      <diagonal/>
    </border>
  </borders>
  <cellStyleXfs count="263">
    <xf numFmtId="0" fontId="0" fillId="0" borderId="0"/>
    <xf numFmtId="0" fontId="2" fillId="0" borderId="0"/>
    <xf numFmtId="0" fontId="4" fillId="0" borderId="0" applyNumberFormat="0" applyFill="0" applyBorder="0" applyAlignment="0" applyProtection="0"/>
    <xf numFmtId="164" fontId="9" fillId="0" borderId="0" applyBorder="0"/>
    <xf numFmtId="9" fontId="19" fillId="0" borderId="0" applyFont="0" applyFill="0" applyBorder="0" applyAlignment="0" applyProtection="0"/>
    <xf numFmtId="43" fontId="19" fillId="0" borderId="0" applyFont="0" applyFill="0" applyBorder="0" applyAlignment="0" applyProtection="0"/>
    <xf numFmtId="0" fontId="70" fillId="41" borderId="0"/>
    <xf numFmtId="0" fontId="71" fillId="42"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2" fillId="43" borderId="16"/>
    <xf numFmtId="0" fontId="2" fillId="41" borderId="0"/>
    <xf numFmtId="0" fontId="2" fillId="41" borderId="0"/>
    <xf numFmtId="0" fontId="2" fillId="41" borderId="0"/>
    <xf numFmtId="0" fontId="2" fillId="41" borderId="0"/>
    <xf numFmtId="0" fontId="73" fillId="41" borderId="0"/>
    <xf numFmtId="0" fontId="73" fillId="41" borderId="0"/>
    <xf numFmtId="0" fontId="74" fillId="43" borderId="17"/>
    <xf numFmtId="0" fontId="75" fillId="41" borderId="0"/>
    <xf numFmtId="0" fontId="75" fillId="41" borderId="0"/>
    <xf numFmtId="0" fontId="74" fillId="43" borderId="17"/>
    <xf numFmtId="0" fontId="76" fillId="41" borderId="0"/>
    <xf numFmtId="0" fontId="76" fillId="41" borderId="0"/>
    <xf numFmtId="0" fontId="77" fillId="43" borderId="17"/>
    <xf numFmtId="0" fontId="78" fillId="41" borderId="0"/>
    <xf numFmtId="0" fontId="78" fillId="41" borderId="0"/>
    <xf numFmtId="0" fontId="79" fillId="43" borderId="17"/>
    <xf numFmtId="0" fontId="80" fillId="41" borderId="0"/>
    <xf numFmtId="0" fontId="80" fillId="41" borderId="0"/>
    <xf numFmtId="0" fontId="79" fillId="43" borderId="17"/>
    <xf numFmtId="0" fontId="81" fillId="41" borderId="0"/>
    <xf numFmtId="0" fontId="81" fillId="41" borderId="0"/>
    <xf numFmtId="0" fontId="79" fillId="43" borderId="18"/>
    <xf numFmtId="0" fontId="82" fillId="41" borderId="0"/>
    <xf numFmtId="0"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168" fontId="2" fillId="44" borderId="19"/>
    <xf numFmtId="0" fontId="83" fillId="44" borderId="19"/>
    <xf numFmtId="0" fontId="83" fillId="44" borderId="19"/>
    <xf numFmtId="0" fontId="83" fillId="44" borderId="19"/>
    <xf numFmtId="0" fontId="83" fillId="44" borderId="19"/>
    <xf numFmtId="0" fontId="83" fillId="44" borderId="19"/>
    <xf numFmtId="0" fontId="83" fillId="44" borderId="19"/>
    <xf numFmtId="0" fontId="83" fillId="44" borderId="19"/>
    <xf numFmtId="0" fontId="84" fillId="44" borderId="19"/>
    <xf numFmtId="0" fontId="84" fillId="44" borderId="19"/>
    <xf numFmtId="0" fontId="83" fillId="44" borderId="19"/>
    <xf numFmtId="0" fontId="84" fillId="44" borderId="19"/>
    <xf numFmtId="0" fontId="83" fillId="44" borderId="19"/>
    <xf numFmtId="0" fontId="83" fillId="44" borderId="19"/>
    <xf numFmtId="0" fontId="83" fillId="44" borderId="19"/>
    <xf numFmtId="0" fontId="84" fillId="44" borderId="19"/>
    <xf numFmtId="168" fontId="2" fillId="44" borderId="19"/>
    <xf numFmtId="0" fontId="83" fillId="44" borderId="19"/>
    <xf numFmtId="0" fontId="83" fillId="44" borderId="19"/>
    <xf numFmtId="0" fontId="83" fillId="44" borderId="19"/>
    <xf numFmtId="168" fontId="2" fillId="44" borderId="19"/>
    <xf numFmtId="168" fontId="2" fillId="44" borderId="19"/>
    <xf numFmtId="0" fontId="83" fillId="44" borderId="19"/>
    <xf numFmtId="0" fontId="83" fillId="44" borderId="19"/>
    <xf numFmtId="0" fontId="83" fillId="44" borderId="19"/>
    <xf numFmtId="0" fontId="83" fillId="44" borderId="19"/>
    <xf numFmtId="0" fontId="2" fillId="44" borderId="19"/>
    <xf numFmtId="168" fontId="2" fillId="44" borderId="19"/>
    <xf numFmtId="168" fontId="2" fillId="44" borderId="19"/>
    <xf numFmtId="0" fontId="83" fillId="44" borderId="19"/>
    <xf numFmtId="0" fontId="83" fillId="44" borderId="19"/>
    <xf numFmtId="0" fontId="84" fillId="44" borderId="19"/>
    <xf numFmtId="0" fontId="83" fillId="44" borderId="19"/>
    <xf numFmtId="0" fontId="84" fillId="44" borderId="19"/>
    <xf numFmtId="0" fontId="84" fillId="44" borderId="19"/>
    <xf numFmtId="0" fontId="84" fillId="44" borderId="19"/>
    <xf numFmtId="169" fontId="81" fillId="45" borderId="19"/>
    <xf numFmtId="0" fontId="83" fillId="44" borderId="19"/>
    <xf numFmtId="168" fontId="2" fillId="44" borderId="19"/>
    <xf numFmtId="0" fontId="75" fillId="44" borderId="0"/>
    <xf numFmtId="0" fontId="75" fillId="44" borderId="0"/>
    <xf numFmtId="0" fontId="2" fillId="46" borderId="0"/>
    <xf numFmtId="0" fontId="70" fillId="41" borderId="0"/>
    <xf numFmtId="0" fontId="2" fillId="41" borderId="0"/>
    <xf numFmtId="0" fontId="2" fillId="41" borderId="0"/>
    <xf numFmtId="0" fontId="2" fillId="41" borderId="0"/>
    <xf numFmtId="0" fontId="2" fillId="41" borderId="0"/>
    <xf numFmtId="0" fontId="2" fillId="41" borderId="0"/>
    <xf numFmtId="0" fontId="2" fillId="41" borderId="0"/>
    <xf numFmtId="0" fontId="2" fillId="41" borderId="0"/>
    <xf numFmtId="0" fontId="72" fillId="43" borderId="16"/>
    <xf numFmtId="0" fontId="72" fillId="43" borderId="16"/>
    <xf numFmtId="0" fontId="2" fillId="41" borderId="0"/>
    <xf numFmtId="0" fontId="2" fillId="41" borderId="0"/>
    <xf numFmtId="0" fontId="2" fillId="41" borderId="0"/>
    <xf numFmtId="0" fontId="2" fillId="41" borderId="0"/>
    <xf numFmtId="0" fontId="73" fillId="41" borderId="0"/>
    <xf numFmtId="0" fontId="73" fillId="41" borderId="0"/>
    <xf numFmtId="0" fontId="74" fillId="43" borderId="17"/>
    <xf numFmtId="0" fontId="74" fillId="43" borderId="17"/>
    <xf numFmtId="0" fontId="75" fillId="41" borderId="0"/>
    <xf numFmtId="0" fontId="75" fillId="41" borderId="0"/>
    <xf numFmtId="0" fontId="77" fillId="43" borderId="17"/>
    <xf numFmtId="0" fontId="77" fillId="43" borderId="17"/>
    <xf numFmtId="0" fontId="2" fillId="41" borderId="0"/>
    <xf numFmtId="0" fontId="2" fillId="41" borderId="0"/>
    <xf numFmtId="0" fontId="77" fillId="43" borderId="17"/>
    <xf numFmtId="0" fontId="77" fillId="43" borderId="17"/>
    <xf numFmtId="0" fontId="78" fillId="41" borderId="0"/>
    <xf numFmtId="0" fontId="78" fillId="41" borderId="0"/>
    <xf numFmtId="0" fontId="85" fillId="43" borderId="17"/>
    <xf numFmtId="0" fontId="85" fillId="43" borderId="17"/>
    <xf numFmtId="0" fontId="80" fillId="41" borderId="0"/>
    <xf numFmtId="0" fontId="80" fillId="41" borderId="0"/>
    <xf numFmtId="0" fontId="79" fillId="43" borderId="17"/>
    <xf numFmtId="0" fontId="79" fillId="43" borderId="17"/>
    <xf numFmtId="0" fontId="81" fillId="41" borderId="0"/>
    <xf numFmtId="0" fontId="81" fillId="41" borderId="0"/>
    <xf numFmtId="0" fontId="79" fillId="43" borderId="18"/>
    <xf numFmtId="0" fontId="79" fillId="43" borderId="18"/>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38"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39"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6" borderId="0" applyNumberFormat="0" applyBorder="0" applyAlignment="0" applyProtection="0"/>
    <xf numFmtId="0" fontId="20" fillId="40" borderId="0" applyNumberFormat="0" applyBorder="0" applyAlignment="0" applyProtection="0"/>
    <xf numFmtId="0" fontId="20" fillId="1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7" fillId="49" borderId="0" applyNumberFormat="0" applyBorder="0" applyAlignment="0" applyProtection="0"/>
    <xf numFmtId="0" fontId="20" fillId="21" borderId="0" applyNumberFormat="0" applyBorder="0" applyAlignment="0" applyProtection="0"/>
    <xf numFmtId="0" fontId="86" fillId="50" borderId="0" applyNumberFormat="0" applyBorder="0" applyAlignment="0" applyProtection="0"/>
    <xf numFmtId="0" fontId="86" fillId="51" borderId="0" applyNumberFormat="0" applyBorder="0" applyAlignment="0" applyProtection="0"/>
    <xf numFmtId="0" fontId="87" fillId="52" borderId="0" applyNumberFormat="0" applyBorder="0" applyAlignment="0" applyProtection="0"/>
    <xf numFmtId="0" fontId="20" fillId="25"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87" fillId="55" borderId="0" applyNumberFormat="0" applyBorder="0" applyAlignment="0" applyProtection="0"/>
    <xf numFmtId="0" fontId="20" fillId="29" borderId="0" applyNumberFormat="0" applyBorder="0" applyAlignment="0" applyProtection="0"/>
    <xf numFmtId="0" fontId="86" fillId="54" borderId="0" applyNumberFormat="0" applyBorder="0" applyAlignment="0" applyProtection="0"/>
    <xf numFmtId="0" fontId="86" fillId="55" borderId="0" applyNumberFormat="0" applyBorder="0" applyAlignment="0" applyProtection="0"/>
    <xf numFmtId="0" fontId="87" fillId="55" borderId="0" applyNumberFormat="0" applyBorder="0" applyAlignment="0" applyProtection="0"/>
    <xf numFmtId="0" fontId="20" fillId="33"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7" fillId="48" borderId="0" applyNumberFormat="0" applyBorder="0" applyAlignment="0" applyProtection="0"/>
    <xf numFmtId="0" fontId="20" fillId="37" borderId="0" applyNumberFormat="0" applyBorder="0" applyAlignment="0" applyProtection="0"/>
    <xf numFmtId="0" fontId="86" fillId="56" borderId="0" applyNumberFormat="0" applyBorder="0" applyAlignment="0" applyProtection="0"/>
    <xf numFmtId="0" fontId="86" fillId="51" borderId="0" applyNumberFormat="0" applyBorder="0" applyAlignment="0" applyProtection="0"/>
    <xf numFmtId="0" fontId="87" fillId="57" borderId="0" applyNumberFormat="0" applyBorder="0" applyAlignment="0" applyProtection="0"/>
    <xf numFmtId="0" fontId="63" fillId="12" borderId="0" applyNumberFormat="0" applyBorder="0" applyAlignment="0" applyProtection="0"/>
    <xf numFmtId="0" fontId="66" fillId="14" borderId="10" applyNumberFormat="0" applyAlignment="0" applyProtection="0"/>
    <xf numFmtId="0" fontId="68" fillId="15" borderId="13" applyNumberFormat="0" applyAlignment="0" applyProtection="0"/>
    <xf numFmtId="170" fontId="88" fillId="58" borderId="0"/>
    <xf numFmtId="0" fontId="81" fillId="0" borderId="0" applyNumberFormat="0" applyAlignment="0"/>
    <xf numFmtId="0" fontId="89" fillId="0" borderId="0" applyNumberFormat="0" applyAlignment="0"/>
    <xf numFmtId="0" fontId="90" fillId="0" borderId="0" applyNumberFormat="0" applyAlignment="0"/>
    <xf numFmtId="170" fontId="91" fillId="45" borderId="6"/>
    <xf numFmtId="171" fontId="2" fillId="0" borderId="0" applyFont="0" applyFill="0" applyBorder="0" applyAlignment="0" applyProtection="0"/>
    <xf numFmtId="0" fontId="69" fillId="0" borderId="0" applyNumberFormat="0" applyFill="0" applyBorder="0" applyAlignment="0" applyProtection="0"/>
    <xf numFmtId="0" fontId="2" fillId="59" borderId="16" applyNumberFormat="0" applyBorder="0" applyAlignment="0" applyProtection="0"/>
    <xf numFmtId="172" fontId="2" fillId="60" borderId="20"/>
    <xf numFmtId="49" fontId="73" fillId="46" borderId="20" applyFont="0"/>
    <xf numFmtId="0" fontId="84" fillId="0" borderId="0"/>
    <xf numFmtId="0" fontId="62" fillId="11" borderId="0" applyNumberFormat="0" applyBorder="0" applyAlignment="0" applyProtection="0"/>
    <xf numFmtId="0" fontId="59" fillId="0" borderId="7" applyNumberFormat="0" applyFill="0" applyAlignment="0" applyProtection="0"/>
    <xf numFmtId="0" fontId="60" fillId="0" borderId="8" applyNumberFormat="0" applyFill="0" applyAlignment="0" applyProtection="0"/>
    <xf numFmtId="0" fontId="61" fillId="0" borderId="9" applyNumberFormat="0" applyFill="0" applyAlignment="0" applyProtection="0"/>
    <xf numFmtId="0" fontId="61" fillId="0" borderId="0" applyNumberFormat="0" applyFill="0" applyBorder="0" applyAlignment="0" applyProtection="0"/>
    <xf numFmtId="0" fontId="89" fillId="41" borderId="21" applyNumberFormat="0" applyAlignment="0"/>
    <xf numFmtId="0" fontId="81" fillId="59" borderId="0" applyNumberFormat="0" applyAlignment="0"/>
    <xf numFmtId="0" fontId="64" fillId="13" borderId="10" applyNumberFormat="0" applyAlignment="0" applyProtection="0"/>
    <xf numFmtId="0" fontId="73" fillId="61" borderId="0" applyNumberFormat="0" applyBorder="0" applyAlignment="0" applyProtection="0">
      <alignment wrapText="1"/>
    </xf>
    <xf numFmtId="0" fontId="67" fillId="0" borderId="12" applyNumberFormat="0" applyFill="0" applyAlignment="0" applyProtection="0"/>
    <xf numFmtId="0" fontId="2" fillId="0" borderId="0"/>
    <xf numFmtId="0" fontId="19" fillId="0" borderId="0"/>
    <xf numFmtId="0" fontId="19" fillId="16" borderId="14" applyNumberFormat="0" applyFont="0" applyAlignment="0" applyProtection="0"/>
    <xf numFmtId="0" fontId="65" fillId="14" borderId="11" applyNumberFormat="0" applyAlignment="0" applyProtection="0"/>
    <xf numFmtId="9" fontId="2" fillId="0" borderId="0" applyFont="0" applyFill="0" applyBorder="0" applyAlignment="0" applyProtection="0"/>
    <xf numFmtId="4" fontId="92" fillId="62" borderId="22" applyNumberFormat="0" applyProtection="0">
      <alignment vertical="center"/>
    </xf>
    <xf numFmtId="4" fontId="93" fillId="45" borderId="22" applyNumberFormat="0" applyProtection="0">
      <alignment vertical="center"/>
    </xf>
    <xf numFmtId="4" fontId="92" fillId="45" borderId="22" applyNumberFormat="0" applyProtection="0">
      <alignment horizontal="left" vertical="center" indent="1"/>
    </xf>
    <xf numFmtId="0" fontId="92" fillId="45" borderId="22" applyNumberFormat="0" applyProtection="0">
      <alignment horizontal="left" vertical="top" indent="1"/>
    </xf>
    <xf numFmtId="4" fontId="92" fillId="63" borderId="0" applyNumberFormat="0" applyProtection="0">
      <alignment horizontal="left" vertical="center" indent="1"/>
    </xf>
    <xf numFmtId="4" fontId="94" fillId="56" borderId="0" applyNumberFormat="0" applyProtection="0">
      <alignment horizontal="left" vertical="center" indent="1"/>
    </xf>
    <xf numFmtId="4" fontId="94" fillId="56" borderId="0" applyNumberFormat="0" applyProtection="0">
      <alignment horizontal="left" vertical="center" indent="1"/>
    </xf>
    <xf numFmtId="4" fontId="95" fillId="64" borderId="22" applyNumberFormat="0" applyProtection="0">
      <alignment horizontal="right" vertical="center"/>
    </xf>
    <xf numFmtId="4" fontId="95" fillId="65" borderId="22" applyNumberFormat="0" applyProtection="0">
      <alignment horizontal="right" vertical="center"/>
    </xf>
    <xf numFmtId="4" fontId="95" fillId="66" borderId="22" applyNumberFormat="0" applyProtection="0">
      <alignment horizontal="right" vertical="center"/>
    </xf>
    <xf numFmtId="4" fontId="95" fillId="67" borderId="22" applyNumberFormat="0" applyProtection="0">
      <alignment horizontal="right" vertical="center"/>
    </xf>
    <xf numFmtId="4" fontId="95" fillId="68" borderId="22" applyNumberFormat="0" applyProtection="0">
      <alignment horizontal="right" vertical="center"/>
    </xf>
    <xf numFmtId="4" fontId="95" fillId="69" borderId="22" applyNumberFormat="0" applyProtection="0">
      <alignment horizontal="right" vertical="center"/>
    </xf>
    <xf numFmtId="4" fontId="95" fillId="70" borderId="22" applyNumberFormat="0" applyProtection="0">
      <alignment horizontal="right" vertical="center"/>
    </xf>
    <xf numFmtId="4" fontId="95" fillId="71" borderId="22" applyNumberFormat="0" applyProtection="0">
      <alignment horizontal="right" vertical="center"/>
    </xf>
    <xf numFmtId="4" fontId="95" fillId="72" borderId="22" applyNumberFormat="0" applyProtection="0">
      <alignment horizontal="right" vertical="center"/>
    </xf>
    <xf numFmtId="4" fontId="92" fillId="73" borderId="23" applyNumberFormat="0" applyProtection="0">
      <alignment horizontal="left" vertical="center" indent="1"/>
    </xf>
    <xf numFmtId="4" fontId="95" fillId="74" borderId="0" applyNumberFormat="0" applyProtection="0">
      <alignment horizontal="left" vertical="center" indent="1"/>
    </xf>
    <xf numFmtId="4" fontId="96" fillId="75" borderId="0" applyNumberFormat="0" applyProtection="0">
      <alignment horizontal="left" vertical="center" indent="1"/>
    </xf>
    <xf numFmtId="4" fontId="95" fillId="76" borderId="22" applyNumberFormat="0" applyProtection="0">
      <alignment horizontal="right" vertical="center"/>
    </xf>
    <xf numFmtId="4" fontId="95" fillId="77" borderId="22" applyNumberFormat="0" applyProtection="0">
      <alignment horizontal="right" vertical="center"/>
    </xf>
    <xf numFmtId="4" fontId="95" fillId="77" borderId="22" applyNumberFormat="0" applyProtection="0">
      <alignment horizontal="right" vertical="center"/>
    </xf>
    <xf numFmtId="4" fontId="95" fillId="74" borderId="0" applyNumberFormat="0" applyProtection="0">
      <alignment horizontal="left" vertical="center" indent="1"/>
    </xf>
    <xf numFmtId="4" fontId="95" fillId="63" borderId="0" applyNumberFormat="0" applyProtection="0">
      <alignment horizontal="left" vertical="center" indent="1"/>
    </xf>
    <xf numFmtId="0" fontId="2" fillId="75" borderId="22" applyNumberFormat="0" applyProtection="0">
      <alignment horizontal="left" vertical="center" indent="1"/>
    </xf>
    <xf numFmtId="0" fontId="94" fillId="67" borderId="22" applyNumberFormat="0" applyProtection="0">
      <alignment horizontal="left" vertical="center" indent="1"/>
    </xf>
    <xf numFmtId="0" fontId="2" fillId="75" borderId="22" applyNumberFormat="0" applyProtection="0">
      <alignment horizontal="left" vertical="center" indent="1"/>
    </xf>
    <xf numFmtId="0" fontId="2" fillId="75" borderId="22" applyNumberFormat="0" applyProtection="0">
      <alignment horizontal="left" vertical="top" indent="1"/>
    </xf>
    <xf numFmtId="0" fontId="2" fillId="63" borderId="22" applyNumberFormat="0" applyProtection="0">
      <alignment horizontal="left" vertical="center" indent="1"/>
    </xf>
    <xf numFmtId="0" fontId="94" fillId="77" borderId="22" applyNumberFormat="0" applyProtection="0">
      <alignment horizontal="left" vertical="center" indent="1"/>
    </xf>
    <xf numFmtId="0" fontId="2" fillId="63" borderId="22" applyNumberFormat="0" applyProtection="0">
      <alignment horizontal="left" vertical="center" indent="1"/>
    </xf>
    <xf numFmtId="0" fontId="2" fillId="63" borderId="22" applyNumberFormat="0" applyProtection="0">
      <alignment horizontal="left" vertical="top" indent="1"/>
    </xf>
    <xf numFmtId="0" fontId="2" fillId="61" borderId="22" applyNumberFormat="0" applyProtection="0">
      <alignment horizontal="left" vertical="center" indent="1"/>
    </xf>
    <xf numFmtId="0" fontId="2" fillId="61" borderId="22" applyNumberFormat="0" applyProtection="0">
      <alignment horizontal="left" vertical="top" indent="1"/>
    </xf>
    <xf numFmtId="0" fontId="2" fillId="59" borderId="22" applyNumberFormat="0" applyProtection="0">
      <alignment horizontal="left" vertical="center" indent="1"/>
    </xf>
    <xf numFmtId="0" fontId="2" fillId="59" borderId="22" applyNumberFormat="0" applyProtection="0">
      <alignment horizontal="left" vertical="top" indent="1"/>
    </xf>
    <xf numFmtId="0" fontId="2" fillId="58" borderId="0"/>
    <xf numFmtId="4" fontId="95" fillId="44" borderId="22" applyNumberFormat="0" applyProtection="0">
      <alignment vertical="center"/>
    </xf>
    <xf numFmtId="4" fontId="97" fillId="44" borderId="22" applyNumberFormat="0" applyProtection="0">
      <alignment vertical="center"/>
    </xf>
    <xf numFmtId="4" fontId="95" fillId="44" borderId="22" applyNumberFormat="0" applyProtection="0">
      <alignment horizontal="left" vertical="center" indent="1"/>
    </xf>
    <xf numFmtId="0" fontId="95" fillId="44" borderId="22" applyNumberFormat="0" applyProtection="0">
      <alignment horizontal="left" vertical="top" indent="1"/>
    </xf>
    <xf numFmtId="4" fontId="95" fillId="74" borderId="22" applyNumberFormat="0" applyProtection="0">
      <alignment horizontal="right" vertical="center"/>
    </xf>
    <xf numFmtId="4" fontId="98" fillId="0" borderId="22" applyNumberFormat="0" applyProtection="0">
      <alignment horizontal="right" vertical="center"/>
    </xf>
    <xf numFmtId="4" fontId="98" fillId="0" borderId="22" applyNumberFormat="0" applyProtection="0">
      <alignment horizontal="right" vertical="center"/>
    </xf>
    <xf numFmtId="4" fontId="97" fillId="74" borderId="22" applyNumberFormat="0" applyProtection="0">
      <alignment horizontal="right" vertical="center"/>
    </xf>
    <xf numFmtId="4" fontId="95" fillId="76" borderId="22" applyNumberFormat="0" applyProtection="0">
      <alignment horizontal="left" vertical="center" indent="1"/>
    </xf>
    <xf numFmtId="4" fontId="98" fillId="78" borderId="22" applyNumberFormat="0" applyProtection="0">
      <alignment horizontal="left" vertical="center" indent="1"/>
    </xf>
    <xf numFmtId="4" fontId="98" fillId="78" borderId="22" applyNumberFormat="0" applyProtection="0">
      <alignment horizontal="left" vertical="center" indent="1"/>
    </xf>
    <xf numFmtId="0" fontId="95" fillId="63" borderId="22" applyNumberFormat="0" applyProtection="0">
      <alignment horizontal="left" vertical="top" indent="1"/>
    </xf>
    <xf numFmtId="4" fontId="99" fillId="79" borderId="0" applyNumberFormat="0" applyProtection="0">
      <alignment horizontal="left" vertical="center" indent="1"/>
    </xf>
    <xf numFmtId="4" fontId="88" fillId="74" borderId="22" applyNumberFormat="0" applyProtection="0">
      <alignment horizontal="right" vertical="center"/>
    </xf>
    <xf numFmtId="173" fontId="81" fillId="58" borderId="21" applyNumberFormat="0" applyAlignment="0"/>
    <xf numFmtId="0" fontId="100" fillId="0" borderId="0" applyNumberFormat="0" applyFill="0" applyBorder="0" applyAlignment="0" applyProtection="0"/>
    <xf numFmtId="0" fontId="2" fillId="0" borderId="0"/>
    <xf numFmtId="0" fontId="2" fillId="0" borderId="0"/>
    <xf numFmtId="0" fontId="73" fillId="80" borderId="24" applyNumberFormat="0" applyBorder="0" applyAlignment="0">
      <alignment horizontal="left"/>
    </xf>
    <xf numFmtId="0" fontId="73" fillId="0" borderId="25" applyNumberFormat="0" applyBorder="0" applyAlignment="0">
      <alignment horizontal="left"/>
    </xf>
    <xf numFmtId="0" fontId="2" fillId="0" borderId="25" applyNumberFormat="0" applyBorder="0" applyAlignment="0">
      <alignment horizontal="left"/>
    </xf>
    <xf numFmtId="0" fontId="81" fillId="0" borderId="25" applyNumberFormat="0" applyBorder="0" applyAlignment="0">
      <alignment horizontal="left"/>
    </xf>
    <xf numFmtId="0" fontId="83" fillId="0" borderId="0" applyNumberFormat="0">
      <alignment vertical="center"/>
    </xf>
    <xf numFmtId="0" fontId="58" fillId="0" borderId="0" applyNumberFormat="0" applyFill="0" applyBorder="0" applyAlignment="0" applyProtection="0"/>
    <xf numFmtId="0" fontId="1" fillId="0" borderId="15" applyNumberFormat="0" applyFill="0" applyAlignment="0" applyProtection="0"/>
    <xf numFmtId="0" fontId="50" fillId="0" borderId="0" applyNumberFormat="0" applyFill="0" applyBorder="0" applyAlignment="0" applyProtection="0"/>
    <xf numFmtId="0" fontId="2" fillId="0" borderId="0" applyFont="0">
      <alignment vertical="center"/>
    </xf>
    <xf numFmtId="0" fontId="2" fillId="0" borderId="0"/>
    <xf numFmtId="43" fontId="19" fillId="0" borderId="0" applyFont="0" applyFill="0" applyBorder="0" applyAlignment="0" applyProtection="0"/>
  </cellStyleXfs>
  <cellXfs count="779">
    <xf numFmtId="0" fontId="0" fillId="0" borderId="0" xfId="0"/>
    <xf numFmtId="0" fontId="1" fillId="0" borderId="0" xfId="0" applyFont="1"/>
    <xf numFmtId="0" fontId="0" fillId="0" borderId="0" xfId="0" applyFill="1"/>
    <xf numFmtId="0" fontId="3" fillId="0" borderId="0" xfId="0" applyFont="1" applyAlignment="1">
      <alignment vertical="center"/>
    </xf>
    <xf numFmtId="0" fontId="3" fillId="0" borderId="0" xfId="0" applyFont="1"/>
    <xf numFmtId="164" fontId="10" fillId="0" borderId="0" xfId="3" applyFont="1"/>
    <xf numFmtId="164" fontId="11" fillId="0" borderId="0" xfId="3" applyFont="1"/>
    <xf numFmtId="164" fontId="12" fillId="0" borderId="0" xfId="3" applyFont="1"/>
    <xf numFmtId="164" fontId="11" fillId="0" borderId="0" xfId="3" applyFont="1" applyAlignment="1">
      <alignment vertical="center"/>
    </xf>
    <xf numFmtId="164" fontId="12" fillId="0" borderId="0" xfId="3" applyFont="1" applyAlignment="1">
      <alignment vertical="center"/>
    </xf>
    <xf numFmtId="164" fontId="11" fillId="0" borderId="0" xfId="3" quotePrefix="1" applyFont="1" applyAlignment="1">
      <alignment vertical="center"/>
    </xf>
    <xf numFmtId="49" fontId="11" fillId="0" borderId="0" xfId="3" applyNumberFormat="1" applyFont="1" applyAlignment="1">
      <alignment vertical="center"/>
    </xf>
    <xf numFmtId="0" fontId="16" fillId="0" borderId="0" xfId="0" applyFont="1" applyFill="1"/>
    <xf numFmtId="0" fontId="15" fillId="0" borderId="0" xfId="0" applyFont="1" applyFill="1"/>
    <xf numFmtId="0" fontId="16" fillId="0" borderId="0" xfId="0" applyFont="1"/>
    <xf numFmtId="0" fontId="15" fillId="0" borderId="0" xfId="0" applyFont="1" applyAlignment="1">
      <alignment horizontal="left" indent="1"/>
    </xf>
    <xf numFmtId="3" fontId="15" fillId="0" borderId="0" xfId="0" applyNumberFormat="1" applyFont="1"/>
    <xf numFmtId="0" fontId="0" fillId="0" borderId="0" xfId="0" applyAlignment="1">
      <alignment horizontal="right"/>
    </xf>
    <xf numFmtId="0" fontId="14" fillId="0" borderId="0" xfId="0" applyFont="1" applyFill="1" applyAlignment="1">
      <alignment horizontal="right"/>
    </xf>
    <xf numFmtId="0" fontId="8" fillId="0" borderId="0" xfId="0" applyFont="1" applyBorder="1" applyAlignment="1">
      <alignment horizontal="left" vertical="center"/>
    </xf>
    <xf numFmtId="0" fontId="16" fillId="0" borderId="0" xfId="0" applyFont="1" applyAlignment="1">
      <alignment horizontal="right"/>
    </xf>
    <xf numFmtId="0" fontId="17" fillId="2" borderId="0" xfId="0" applyFont="1" applyFill="1"/>
    <xf numFmtId="0" fontId="15" fillId="0" borderId="0" xfId="0" applyFont="1" applyFill="1" applyAlignment="1">
      <alignment horizontal="right"/>
    </xf>
    <xf numFmtId="0" fontId="16" fillId="0" borderId="0" xfId="0" applyFont="1" applyFill="1" applyAlignment="1">
      <alignment horizontal="right"/>
    </xf>
    <xf numFmtId="0" fontId="0" fillId="0" borderId="0" xfId="0"/>
    <xf numFmtId="0" fontId="0" fillId="0" borderId="0" xfId="0" applyFill="1"/>
    <xf numFmtId="0" fontId="16" fillId="0" borderId="0" xfId="0" applyFont="1" applyFill="1"/>
    <xf numFmtId="0" fontId="16" fillId="0" borderId="0" xfId="0" applyFont="1"/>
    <xf numFmtId="165" fontId="16" fillId="0" borderId="0" xfId="0" applyNumberFormat="1" applyFont="1" applyFill="1"/>
    <xf numFmtId="0" fontId="21" fillId="0" borderId="0" xfId="2" applyFont="1" applyFill="1"/>
    <xf numFmtId="165" fontId="15" fillId="0" borderId="0" xfId="0" applyNumberFormat="1" applyFont="1" applyFill="1"/>
    <xf numFmtId="165" fontId="0" fillId="0" borderId="0" xfId="0" applyNumberFormat="1"/>
    <xf numFmtId="0" fontId="3" fillId="0" borderId="0" xfId="0" applyFont="1" applyFill="1"/>
    <xf numFmtId="165" fontId="16" fillId="0" borderId="0" xfId="0" applyNumberFormat="1" applyFont="1" applyFill="1" applyAlignment="1">
      <alignment horizontal="right"/>
    </xf>
    <xf numFmtId="165" fontId="0" fillId="0" borderId="0" xfId="0" applyNumberFormat="1" applyAlignment="1">
      <alignment horizontal="right"/>
    </xf>
    <xf numFmtId="0" fontId="20" fillId="0" borderId="0" xfId="0" applyFont="1"/>
    <xf numFmtId="0" fontId="20" fillId="0" borderId="0" xfId="0" applyFont="1" applyFill="1"/>
    <xf numFmtId="0" fontId="17" fillId="2" borderId="0" xfId="0" applyFont="1" applyFill="1" applyAlignment="1">
      <alignment horizontal="right" vertical="center"/>
    </xf>
    <xf numFmtId="0" fontId="22" fillId="0" borderId="0" xfId="0" applyFont="1"/>
    <xf numFmtId="0" fontId="18" fillId="0" borderId="0" xfId="2" applyFont="1" applyFill="1" applyAlignment="1">
      <alignment horizontal="right"/>
    </xf>
    <xf numFmtId="166" fontId="16" fillId="0" borderId="0" xfId="0" applyNumberFormat="1" applyFont="1" applyFill="1"/>
    <xf numFmtId="0" fontId="26" fillId="0" borderId="0" xfId="0" applyFont="1" applyFill="1"/>
    <xf numFmtId="0" fontId="0" fillId="0" borderId="0" xfId="0" applyAlignment="1">
      <alignment vertical="center"/>
    </xf>
    <xf numFmtId="0" fontId="20" fillId="0" borderId="0" xfId="0" applyFont="1" applyAlignment="1">
      <alignment vertical="center"/>
    </xf>
    <xf numFmtId="0" fontId="8" fillId="0" borderId="0" xfId="0" applyFont="1"/>
    <xf numFmtId="0" fontId="7" fillId="2" borderId="2" xfId="0" applyFont="1" applyFill="1" applyBorder="1" applyAlignment="1">
      <alignment vertical="center"/>
    </xf>
    <xf numFmtId="0" fontId="16" fillId="0" borderId="0" xfId="0" applyFont="1" applyAlignment="1">
      <alignment vertical="center"/>
    </xf>
    <xf numFmtId="0" fontId="0" fillId="0" borderId="0" xfId="0" applyFill="1" applyAlignment="1">
      <alignment vertical="center"/>
    </xf>
    <xf numFmtId="0" fontId="20" fillId="0" borderId="0" xfId="0" applyFont="1" applyFill="1" applyAlignment="1">
      <alignment vertical="center"/>
    </xf>
    <xf numFmtId="0" fontId="27" fillId="0" borderId="0" xfId="0" applyFont="1" applyAlignment="1">
      <alignment vertical="center"/>
    </xf>
    <xf numFmtId="0" fontId="3" fillId="0" borderId="0" xfId="0" applyFont="1" applyAlignment="1">
      <alignment horizontal="right"/>
    </xf>
    <xf numFmtId="0" fontId="26" fillId="0" borderId="0" xfId="0" applyFont="1" applyAlignment="1">
      <alignment vertical="center"/>
    </xf>
    <xf numFmtId="0" fontId="16" fillId="0" borderId="0" xfId="0" applyFont="1" applyAlignment="1"/>
    <xf numFmtId="0" fontId="6" fillId="8" borderId="2" xfId="0" applyFont="1" applyFill="1" applyBorder="1" applyAlignment="1">
      <alignment vertical="center"/>
    </xf>
    <xf numFmtId="0" fontId="12" fillId="0" borderId="0" xfId="0" applyFont="1"/>
    <xf numFmtId="0" fontId="32" fillId="4" borderId="2" xfId="0" applyFont="1" applyFill="1" applyBorder="1"/>
    <xf numFmtId="0" fontId="21" fillId="6" borderId="0" xfId="2" applyFont="1" applyFill="1"/>
    <xf numFmtId="0" fontId="6" fillId="7" borderId="1" xfId="0" applyFont="1" applyFill="1" applyBorder="1" applyAlignment="1">
      <alignment vertical="center"/>
    </xf>
    <xf numFmtId="0" fontId="6" fillId="7" borderId="1" xfId="0" applyFont="1" applyFill="1" applyBorder="1" applyAlignment="1">
      <alignment horizontal="right" vertical="center"/>
    </xf>
    <xf numFmtId="0" fontId="8" fillId="0" borderId="0" xfId="0" applyFont="1" applyFill="1"/>
    <xf numFmtId="0" fontId="6" fillId="0" borderId="0" xfId="0" applyFont="1" applyFill="1"/>
    <xf numFmtId="0" fontId="6" fillId="0" borderId="0" xfId="0" applyFont="1" applyFill="1" applyAlignment="1">
      <alignment horizontal="right"/>
    </xf>
    <xf numFmtId="0" fontId="8" fillId="0" borderId="0" xfId="0" applyFont="1" applyFill="1" applyBorder="1" applyAlignment="1">
      <alignment horizontal="left"/>
    </xf>
    <xf numFmtId="0" fontId="8" fillId="0" borderId="0" xfId="0" applyFont="1" applyFill="1" applyAlignment="1">
      <alignment horizontal="right" indent="1"/>
    </xf>
    <xf numFmtId="2" fontId="8" fillId="0" borderId="0" xfId="0" applyNumberFormat="1" applyFont="1" applyFill="1"/>
    <xf numFmtId="165" fontId="8" fillId="0" borderId="0" xfId="0" applyNumberFormat="1" applyFont="1" applyFill="1" applyBorder="1" applyAlignment="1">
      <alignment horizontal="right"/>
    </xf>
    <xf numFmtId="0" fontId="8" fillId="0" borderId="0" xfId="0" applyFont="1" applyFill="1" applyBorder="1" applyAlignment="1">
      <alignment horizontal="left" indent="1"/>
    </xf>
    <xf numFmtId="0" fontId="8" fillId="0" borderId="0" xfId="0" applyFont="1" applyFill="1" applyAlignment="1">
      <alignment horizontal="right"/>
    </xf>
    <xf numFmtId="9" fontId="8" fillId="0" borderId="0" xfId="0" applyNumberFormat="1" applyFont="1" applyFill="1" applyAlignment="1">
      <alignment horizontal="right"/>
    </xf>
    <xf numFmtId="165" fontId="8" fillId="0" borderId="3" xfId="0" applyNumberFormat="1" applyFont="1" applyFill="1" applyBorder="1" applyAlignment="1">
      <alignment horizontal="right"/>
    </xf>
    <xf numFmtId="0" fontId="8" fillId="0" borderId="0" xfId="0" applyFont="1" applyBorder="1" applyAlignment="1">
      <alignment horizontal="left"/>
    </xf>
    <xf numFmtId="0" fontId="8" fillId="0" borderId="0" xfId="0" applyFont="1" applyAlignment="1">
      <alignment horizontal="right"/>
    </xf>
    <xf numFmtId="3" fontId="8" fillId="0" borderId="0" xfId="0" applyNumberFormat="1" applyFont="1" applyAlignment="1">
      <alignment horizontal="right"/>
    </xf>
    <xf numFmtId="3" fontId="8" fillId="0" borderId="0" xfId="0" applyNumberFormat="1" applyFont="1" applyFill="1" applyAlignment="1">
      <alignment horizontal="right"/>
    </xf>
    <xf numFmtId="0" fontId="8" fillId="0" borderId="0" xfId="0" applyFont="1" applyFill="1" applyAlignment="1">
      <alignment horizontal="right" vertical="top" wrapText="1"/>
    </xf>
    <xf numFmtId="3" fontId="8" fillId="0" borderId="0" xfId="0" applyNumberFormat="1" applyFont="1" applyFill="1" applyAlignment="1">
      <alignment horizontal="right" vertical="top" wrapText="1"/>
    </xf>
    <xf numFmtId="165" fontId="6" fillId="0" borderId="0" xfId="0" applyNumberFormat="1" applyFont="1" applyFill="1" applyBorder="1" applyAlignment="1">
      <alignment horizontal="right"/>
    </xf>
    <xf numFmtId="3" fontId="8" fillId="0" borderId="0" xfId="0" applyNumberFormat="1" applyFont="1"/>
    <xf numFmtId="0" fontId="6" fillId="0" borderId="0" xfId="0" applyFont="1" applyFill="1" applyAlignment="1">
      <alignment horizontal="left"/>
    </xf>
    <xf numFmtId="3" fontId="6" fillId="0" borderId="0" xfId="0" applyNumberFormat="1" applyFont="1" applyFill="1" applyAlignment="1">
      <alignment horizontal="right"/>
    </xf>
    <xf numFmtId="0" fontId="44" fillId="0" borderId="0" xfId="0" applyFont="1" applyFill="1" applyBorder="1" applyAlignment="1">
      <alignment horizontal="left" vertical="center" wrapText="1" indent="1"/>
    </xf>
    <xf numFmtId="0" fontId="40" fillId="0" borderId="0" xfId="0" applyFont="1" applyFill="1" applyBorder="1" applyAlignment="1">
      <alignment horizontal="right" vertical="center" wrapText="1"/>
    </xf>
    <xf numFmtId="3" fontId="44" fillId="0" borderId="0" xfId="0" applyNumberFormat="1" applyFont="1" applyFill="1" applyBorder="1" applyAlignment="1">
      <alignment horizontal="right" vertical="center" wrapText="1"/>
    </xf>
    <xf numFmtId="0" fontId="8" fillId="0" borderId="0" xfId="0" applyFont="1" applyFill="1" applyAlignment="1">
      <alignment vertical="center"/>
    </xf>
    <xf numFmtId="0" fontId="8" fillId="0" borderId="3" xfId="0" applyFont="1" applyFill="1" applyBorder="1" applyAlignment="1">
      <alignment horizontal="left"/>
    </xf>
    <xf numFmtId="0" fontId="8" fillId="0" borderId="3" xfId="0" applyFont="1" applyFill="1" applyBorder="1" applyAlignment="1">
      <alignment horizontal="right"/>
    </xf>
    <xf numFmtId="3" fontId="8" fillId="0" borderId="3" xfId="0" applyNumberFormat="1" applyFont="1" applyBorder="1" applyAlignment="1">
      <alignment horizontal="right"/>
    </xf>
    <xf numFmtId="165" fontId="8" fillId="0" borderId="3" xfId="0" applyNumberFormat="1" applyFont="1" applyBorder="1" applyAlignment="1">
      <alignment horizontal="right"/>
    </xf>
    <xf numFmtId="0" fontId="6" fillId="0" borderId="0" xfId="0" applyFont="1" applyFill="1" applyBorder="1"/>
    <xf numFmtId="0" fontId="8" fillId="0" borderId="0" xfId="0" applyFont="1" applyFill="1" applyBorder="1" applyAlignment="1">
      <alignment horizontal="right"/>
    </xf>
    <xf numFmtId="0" fontId="8" fillId="0" borderId="0" xfId="0" applyFont="1" applyAlignment="1">
      <alignment vertical="top"/>
    </xf>
    <xf numFmtId="2" fontId="8" fillId="0" borderId="0" xfId="0" applyNumberFormat="1" applyFont="1" applyAlignment="1">
      <alignment horizontal="right"/>
    </xf>
    <xf numFmtId="2" fontId="8" fillId="0" borderId="0" xfId="0" applyNumberFormat="1" applyFont="1"/>
    <xf numFmtId="165" fontId="8" fillId="0" borderId="0" xfId="0" applyNumberFormat="1" applyFont="1" applyFill="1" applyAlignment="1">
      <alignment horizontal="right"/>
    </xf>
    <xf numFmtId="0" fontId="8" fillId="0" borderId="0" xfId="0" applyFont="1" applyFill="1" applyBorder="1" applyAlignment="1">
      <alignment horizontal="left" indent="3"/>
    </xf>
    <xf numFmtId="0" fontId="8" fillId="0" borderId="3" xfId="0" applyFont="1" applyBorder="1"/>
    <xf numFmtId="0" fontId="8" fillId="0" borderId="3" xfId="0" applyFont="1" applyBorder="1" applyAlignment="1">
      <alignment horizontal="right"/>
    </xf>
    <xf numFmtId="0" fontId="23" fillId="2" borderId="0" xfId="0" applyFont="1" applyFill="1" applyAlignment="1">
      <alignment horizontal="right" vertical="center"/>
    </xf>
    <xf numFmtId="0" fontId="31" fillId="2" borderId="0" xfId="0" applyFont="1" applyFill="1"/>
    <xf numFmtId="0" fontId="25" fillId="0" borderId="0" xfId="2" applyFont="1" applyFill="1" applyAlignment="1">
      <alignment horizontal="right"/>
    </xf>
    <xf numFmtId="165" fontId="8" fillId="0" borderId="0" xfId="4" applyNumberFormat="1" applyFont="1" applyFill="1" applyAlignment="1">
      <alignment horizontal="right"/>
    </xf>
    <xf numFmtId="0" fontId="8" fillId="0" borderId="0" xfId="0" applyFont="1" applyFill="1" applyAlignment="1">
      <alignment horizontal="left"/>
    </xf>
    <xf numFmtId="3" fontId="33" fillId="0" borderId="0" xfId="0" applyNumberFormat="1" applyFont="1" applyFill="1" applyAlignment="1">
      <alignment horizontal="right"/>
    </xf>
    <xf numFmtId="165" fontId="8" fillId="0" borderId="0" xfId="4" applyNumberFormat="1" applyFont="1" applyFill="1" applyBorder="1" applyAlignment="1">
      <alignment horizontal="right"/>
    </xf>
    <xf numFmtId="3" fontId="6" fillId="4" borderId="0" xfId="0" applyNumberFormat="1" applyFont="1" applyFill="1" applyAlignment="1">
      <alignment horizontal="right"/>
    </xf>
    <xf numFmtId="0" fontId="8" fillId="0" borderId="0" xfId="0" applyFont="1" applyFill="1" applyAlignment="1">
      <alignment horizontal="left" indent="2"/>
    </xf>
    <xf numFmtId="0" fontId="8" fillId="0" borderId="0" xfId="0" applyFont="1" applyFill="1" applyAlignment="1">
      <alignment horizontal="right" indent="2"/>
    </xf>
    <xf numFmtId="0" fontId="8" fillId="0" borderId="0" xfId="0" applyFont="1" applyFill="1" applyAlignment="1"/>
    <xf numFmtId="3" fontId="7" fillId="0" borderId="0" xfId="0" applyNumberFormat="1" applyFont="1" applyFill="1" applyBorder="1" applyAlignment="1">
      <alignment horizontal="right"/>
    </xf>
    <xf numFmtId="0" fontId="7" fillId="0" borderId="0" xfId="0" applyFont="1" applyFill="1" applyBorder="1"/>
    <xf numFmtId="3" fontId="8" fillId="0" borderId="0" xfId="0" applyNumberFormat="1" applyFont="1" applyFill="1"/>
    <xf numFmtId="0" fontId="6" fillId="8" borderId="2" xfId="0" applyFont="1" applyFill="1" applyBorder="1" applyAlignment="1">
      <alignment horizontal="right" vertical="center"/>
    </xf>
    <xf numFmtId="0" fontId="6" fillId="0" borderId="0" xfId="0" applyFont="1" applyFill="1" applyBorder="1" applyAlignment="1">
      <alignment horizontal="right"/>
    </xf>
    <xf numFmtId="3" fontId="6" fillId="0" borderId="0" xfId="0" applyNumberFormat="1" applyFont="1" applyFill="1" applyBorder="1" applyAlignment="1">
      <alignment horizontal="right"/>
    </xf>
    <xf numFmtId="165" fontId="8" fillId="0" borderId="0" xfId="4" applyNumberFormat="1" applyFont="1" applyFill="1" applyBorder="1"/>
    <xf numFmtId="3" fontId="8" fillId="0" borderId="0" xfId="0" applyNumberFormat="1" applyFont="1" applyFill="1" applyBorder="1" applyAlignment="1">
      <alignment horizontal="right"/>
    </xf>
    <xf numFmtId="3" fontId="33" fillId="0" borderId="0" xfId="0" applyNumberFormat="1" applyFont="1" applyFill="1" applyBorder="1" applyAlignment="1">
      <alignment horizontal="right"/>
    </xf>
    <xf numFmtId="165" fontId="8" fillId="0" borderId="0" xfId="4" applyNumberFormat="1" applyFont="1" applyFill="1"/>
    <xf numFmtId="0" fontId="6" fillId="8" borderId="0" xfId="0" applyFont="1" applyFill="1"/>
    <xf numFmtId="9" fontId="6" fillId="0" borderId="0" xfId="4" applyFont="1" applyFill="1"/>
    <xf numFmtId="9" fontId="8" fillId="0" borderId="0" xfId="4" applyFont="1" applyFill="1"/>
    <xf numFmtId="0" fontId="6" fillId="8" borderId="2" xfId="0" applyFont="1" applyFill="1" applyBorder="1"/>
    <xf numFmtId="0" fontId="8" fillId="8" borderId="2" xfId="0" applyFont="1" applyFill="1" applyBorder="1"/>
    <xf numFmtId="166" fontId="8" fillId="0" borderId="0" xfId="0" applyNumberFormat="1" applyFont="1" applyFill="1"/>
    <xf numFmtId="165" fontId="8" fillId="0" borderId="3" xfId="4" applyNumberFormat="1" applyFont="1" applyFill="1" applyBorder="1"/>
    <xf numFmtId="0" fontId="33" fillId="0" borderId="0" xfId="0" applyFont="1" applyFill="1" applyAlignment="1">
      <alignment horizontal="right"/>
    </xf>
    <xf numFmtId="165" fontId="33" fillId="0" borderId="0" xfId="0" applyNumberFormat="1" applyFont="1" applyFill="1" applyAlignment="1">
      <alignment horizontal="right"/>
    </xf>
    <xf numFmtId="165" fontId="33" fillId="0" borderId="0" xfId="4" applyNumberFormat="1" applyFont="1" applyFill="1" applyAlignment="1">
      <alignment horizontal="right"/>
    </xf>
    <xf numFmtId="0" fontId="8" fillId="0" borderId="3" xfId="0" applyFont="1" applyFill="1" applyBorder="1"/>
    <xf numFmtId="165" fontId="8" fillId="0" borderId="3" xfId="0" applyNumberFormat="1" applyFont="1" applyFill="1" applyBorder="1"/>
    <xf numFmtId="165" fontId="8" fillId="0" borderId="0" xfId="0" applyNumberFormat="1" applyFont="1" applyFill="1"/>
    <xf numFmtId="0" fontId="8" fillId="0" borderId="0" xfId="0" applyFont="1" applyFill="1" applyAlignment="1">
      <alignment horizontal="left" indent="1"/>
    </xf>
    <xf numFmtId="0" fontId="8" fillId="0" borderId="0" xfId="0" applyFont="1" applyFill="1" applyBorder="1"/>
    <xf numFmtId="0" fontId="6" fillId="0" borderId="0" xfId="0" applyFont="1" applyFill="1" applyBorder="1" applyAlignment="1">
      <alignment horizontal="left"/>
    </xf>
    <xf numFmtId="165" fontId="8" fillId="0" borderId="0" xfId="0" applyNumberFormat="1" applyFont="1" applyFill="1" applyBorder="1"/>
    <xf numFmtId="3" fontId="8" fillId="0" borderId="3" xfId="0" applyNumberFormat="1" applyFont="1" applyFill="1" applyBorder="1" applyAlignment="1">
      <alignment horizontal="right"/>
    </xf>
    <xf numFmtId="3" fontId="8" fillId="0" borderId="0" xfId="0" applyNumberFormat="1" applyFont="1" applyBorder="1"/>
    <xf numFmtId="3" fontId="33" fillId="0" borderId="0" xfId="0" applyNumberFormat="1" applyFont="1" applyBorder="1"/>
    <xf numFmtId="3" fontId="8" fillId="0" borderId="3" xfId="0" applyNumberFormat="1" applyFont="1" applyBorder="1"/>
    <xf numFmtId="0" fontId="44" fillId="0" borderId="0" xfId="0" applyFont="1" applyFill="1" applyBorder="1" applyAlignment="1">
      <alignment horizontal="left" vertical="center" wrapText="1"/>
    </xf>
    <xf numFmtId="0" fontId="33" fillId="0" borderId="0" xfId="0" applyFont="1" applyFill="1" applyAlignment="1">
      <alignment horizontal="left" indent="2"/>
    </xf>
    <xf numFmtId="165" fontId="6" fillId="0" borderId="0" xfId="0" applyNumberFormat="1" applyFont="1" applyFill="1" applyBorder="1"/>
    <xf numFmtId="0" fontId="8" fillId="0" borderId="0" xfId="0" applyFont="1" applyFill="1" applyAlignment="1">
      <alignment horizontal="left" indent="9"/>
    </xf>
    <xf numFmtId="165" fontId="8" fillId="0" borderId="0" xfId="4" applyNumberFormat="1" applyFont="1" applyAlignment="1">
      <alignment horizontal="right"/>
    </xf>
    <xf numFmtId="0" fontId="8" fillId="0" borderId="0" xfId="0" applyFont="1" applyAlignment="1">
      <alignment horizontal="left"/>
    </xf>
    <xf numFmtId="165" fontId="33" fillId="0" borderId="0" xfId="4" applyNumberFormat="1" applyFont="1" applyFill="1" applyBorder="1" applyAlignment="1">
      <alignment horizontal="right"/>
    </xf>
    <xf numFmtId="0" fontId="8" fillId="0" borderId="0" xfId="0" applyFont="1" applyBorder="1" applyAlignment="1">
      <alignment horizontal="right"/>
    </xf>
    <xf numFmtId="3" fontId="8" fillId="0" borderId="0" xfId="0" applyNumberFormat="1" applyFont="1" applyBorder="1" applyAlignment="1">
      <alignment horizontal="right"/>
    </xf>
    <xf numFmtId="165" fontId="8" fillId="0" borderId="0" xfId="4" applyNumberFormat="1" applyFont="1"/>
    <xf numFmtId="0" fontId="33" fillId="0" borderId="0" xfId="0" applyFont="1" applyFill="1" applyBorder="1" applyAlignment="1">
      <alignment horizontal="right" vertical="center" wrapText="1"/>
    </xf>
    <xf numFmtId="166" fontId="8" fillId="0" borderId="0" xfId="0" applyNumberFormat="1" applyFont="1" applyFill="1" applyBorder="1" applyAlignment="1">
      <alignment horizontal="right"/>
    </xf>
    <xf numFmtId="9" fontId="8" fillId="0" borderId="0" xfId="0" applyNumberFormat="1" applyFont="1" applyAlignment="1">
      <alignment horizontal="right"/>
    </xf>
    <xf numFmtId="0" fontId="6" fillId="0" borderId="0" xfId="0" applyFont="1" applyFill="1" applyBorder="1" applyAlignment="1">
      <alignment vertical="center"/>
    </xf>
    <xf numFmtId="0" fontId="8" fillId="8" borderId="0" xfId="0" applyFont="1" applyFill="1" applyAlignment="1">
      <alignment horizontal="right"/>
    </xf>
    <xf numFmtId="0" fontId="8" fillId="8" borderId="2" xfId="0" applyFont="1" applyFill="1" applyBorder="1" applyAlignment="1">
      <alignment horizontal="right"/>
    </xf>
    <xf numFmtId="0" fontId="34" fillId="0" borderId="0" xfId="0" applyFont="1" applyFill="1" applyBorder="1" applyAlignment="1">
      <alignment horizontal="right"/>
    </xf>
    <xf numFmtId="0" fontId="6" fillId="4" borderId="0" xfId="0" applyFont="1" applyFill="1" applyAlignment="1">
      <alignment horizontal="right"/>
    </xf>
    <xf numFmtId="0" fontId="6" fillId="4" borderId="0" xfId="0" applyFont="1" applyFill="1" applyAlignment="1">
      <alignment horizontal="left"/>
    </xf>
    <xf numFmtId="0" fontId="48" fillId="0" borderId="0" xfId="0" applyFont="1" applyAlignment="1">
      <alignment vertical="center"/>
    </xf>
    <xf numFmtId="0" fontId="16" fillId="0" borderId="0" xfId="0" applyFont="1" applyFill="1" applyBorder="1" applyAlignment="1">
      <alignment vertical="top" wrapText="1"/>
    </xf>
    <xf numFmtId="0" fontId="5" fillId="0" borderId="0" xfId="0" applyFont="1" applyAlignment="1">
      <alignment horizontal="right" vertical="center"/>
    </xf>
    <xf numFmtId="0" fontId="3" fillId="0" borderId="0" xfId="0" applyFont="1" applyFill="1" applyAlignment="1">
      <alignment horizontal="right"/>
    </xf>
    <xf numFmtId="0" fontId="8" fillId="0" borderId="0" xfId="0" applyFont="1" applyFill="1" applyBorder="1" applyAlignment="1">
      <alignment horizontal="right" indent="1"/>
    </xf>
    <xf numFmtId="0" fontId="8" fillId="0" borderId="0" xfId="0" applyFont="1" applyBorder="1" applyAlignment="1">
      <alignment horizontal="right" indent="1"/>
    </xf>
    <xf numFmtId="0" fontId="44" fillId="0" borderId="0" xfId="0" applyFont="1" applyFill="1" applyBorder="1" applyAlignment="1">
      <alignment horizontal="right" vertical="center" wrapText="1"/>
    </xf>
    <xf numFmtId="0" fontId="8" fillId="0" borderId="3" xfId="0" applyFont="1" applyFill="1" applyBorder="1" applyAlignment="1">
      <alignment horizontal="right" indent="1"/>
    </xf>
    <xf numFmtId="0" fontId="15" fillId="0" borderId="0" xfId="0" applyFont="1" applyAlignment="1">
      <alignment horizontal="right" indent="1"/>
    </xf>
    <xf numFmtId="0" fontId="21" fillId="0" borderId="0" xfId="2" applyFont="1"/>
    <xf numFmtId="0" fontId="21" fillId="0" borderId="0" xfId="2" applyFont="1" applyFill="1" applyAlignment="1">
      <alignment vertical="center"/>
    </xf>
    <xf numFmtId="164" fontId="12" fillId="0" borderId="0" xfId="3" applyFont="1" applyFill="1"/>
    <xf numFmtId="0" fontId="28" fillId="0" borderId="0" xfId="0" applyFont="1" applyFill="1"/>
    <xf numFmtId="0" fontId="23" fillId="0" borderId="0" xfId="0" applyFont="1" applyFill="1"/>
    <xf numFmtId="165" fontId="6" fillId="7" borderId="2" xfId="0" applyNumberFormat="1" applyFont="1" applyFill="1" applyBorder="1" applyAlignment="1">
      <alignment horizontal="right" vertical="center"/>
    </xf>
    <xf numFmtId="1" fontId="6" fillId="7" borderId="1" xfId="0" applyNumberFormat="1" applyFont="1" applyFill="1" applyBorder="1" applyAlignment="1">
      <alignment horizontal="right" vertical="center"/>
    </xf>
    <xf numFmtId="0" fontId="32" fillId="9" borderId="2" xfId="0" applyFont="1" applyFill="1" applyBorder="1" applyAlignment="1">
      <alignment horizontal="left" vertical="center" wrapText="1"/>
    </xf>
    <xf numFmtId="0" fontId="32" fillId="9" borderId="2" xfId="0" applyFont="1" applyFill="1" applyBorder="1" applyAlignment="1">
      <alignment horizontal="right" vertical="center"/>
    </xf>
    <xf numFmtId="0" fontId="33" fillId="9" borderId="2" xfId="0" applyFont="1" applyFill="1" applyBorder="1" applyAlignment="1">
      <alignment horizontal="right" vertical="center"/>
    </xf>
    <xf numFmtId="165" fontId="33" fillId="9" borderId="2" xfId="0" applyNumberFormat="1" applyFont="1" applyFill="1" applyBorder="1" applyAlignment="1">
      <alignment horizontal="right" vertical="center"/>
    </xf>
    <xf numFmtId="0" fontId="40" fillId="0" borderId="0" xfId="0" applyFont="1" applyFill="1" applyBorder="1" applyAlignment="1">
      <alignment horizontal="left" vertical="center" wrapText="1"/>
    </xf>
    <xf numFmtId="3" fontId="6" fillId="0" borderId="0" xfId="0" applyNumberFormat="1" applyFont="1" applyFill="1"/>
    <xf numFmtId="0" fontId="30" fillId="0" borderId="0" xfId="2" applyFont="1" applyFill="1"/>
    <xf numFmtId="165" fontId="6" fillId="9" borderId="0" xfId="0" applyNumberFormat="1" applyFont="1" applyFill="1" applyBorder="1" applyAlignment="1">
      <alignment horizontal="right"/>
    </xf>
    <xf numFmtId="0" fontId="49" fillId="2" borderId="0" xfId="0" applyFont="1" applyFill="1" applyAlignment="1">
      <alignment vertical="center"/>
    </xf>
    <xf numFmtId="0" fontId="23" fillId="2" borderId="0" xfId="0" applyFont="1" applyFill="1"/>
    <xf numFmtId="0" fontId="6" fillId="0" borderId="0" xfId="0" applyFont="1" applyFill="1" applyAlignment="1">
      <alignment horizontal="center"/>
    </xf>
    <xf numFmtId="0" fontId="32" fillId="4" borderId="2" xfId="0" applyFont="1" applyFill="1" applyBorder="1" applyAlignment="1">
      <alignment horizontal="right"/>
    </xf>
    <xf numFmtId="165" fontId="32" fillId="4" borderId="2" xfId="4" applyNumberFormat="1" applyFont="1" applyFill="1" applyBorder="1"/>
    <xf numFmtId="9" fontId="6" fillId="0" borderId="0" xfId="4" applyFont="1" applyFill="1" applyBorder="1" applyAlignment="1">
      <alignment horizontal="right"/>
    </xf>
    <xf numFmtId="0" fontId="34" fillId="2" borderId="2" xfId="0" applyFont="1" applyFill="1" applyBorder="1" applyAlignment="1">
      <alignment horizontal="right" vertical="center"/>
    </xf>
    <xf numFmtId="3" fontId="32" fillId="10" borderId="0" xfId="0" applyNumberFormat="1" applyFont="1" applyFill="1" applyAlignment="1">
      <alignment horizontal="right" vertical="center"/>
    </xf>
    <xf numFmtId="3" fontId="32" fillId="10" borderId="0" xfId="0" applyNumberFormat="1" applyFont="1" applyFill="1" applyAlignment="1">
      <alignment vertical="center"/>
    </xf>
    <xf numFmtId="165" fontId="32" fillId="10" borderId="0" xfId="4" applyNumberFormat="1" applyFont="1" applyFill="1" applyAlignment="1">
      <alignment vertical="center"/>
    </xf>
    <xf numFmtId="0" fontId="32" fillId="10" borderId="0" xfId="0" applyFont="1" applyFill="1" applyBorder="1" applyAlignment="1">
      <alignment vertical="center"/>
    </xf>
    <xf numFmtId="3" fontId="32" fillId="10" borderId="0" xfId="0" applyNumberFormat="1" applyFont="1" applyFill="1" applyBorder="1" applyAlignment="1">
      <alignment horizontal="right" vertical="center"/>
    </xf>
    <xf numFmtId="0" fontId="32" fillId="4" borderId="0" xfId="0" applyFont="1" applyFill="1" applyBorder="1"/>
    <xf numFmtId="0" fontId="5" fillId="0" borderId="0" xfId="0" applyFont="1"/>
    <xf numFmtId="0" fontId="6" fillId="10" borderId="0" xfId="0" applyFont="1" applyFill="1" applyBorder="1" applyAlignment="1">
      <alignment vertical="center"/>
    </xf>
    <xf numFmtId="0" fontId="32" fillId="10" borderId="0" xfId="0" applyFont="1" applyFill="1"/>
    <xf numFmtId="3" fontId="32" fillId="10" borderId="0" xfId="0" applyNumberFormat="1" applyFont="1" applyFill="1" applyAlignment="1">
      <alignment horizontal="right"/>
    </xf>
    <xf numFmtId="165" fontId="33" fillId="10" borderId="0" xfId="4" applyNumberFormat="1" applyFont="1" applyFill="1"/>
    <xf numFmtId="0" fontId="7" fillId="2" borderId="2" xfId="0" applyFont="1" applyFill="1" applyBorder="1" applyAlignment="1">
      <alignment horizontal="right" vertical="center"/>
    </xf>
    <xf numFmtId="0" fontId="6" fillId="7" borderId="2" xfId="0" applyFont="1" applyFill="1" applyBorder="1" applyAlignment="1">
      <alignment vertical="center"/>
    </xf>
    <xf numFmtId="0" fontId="6" fillId="7" borderId="2" xfId="0" applyFont="1" applyFill="1" applyBorder="1" applyAlignment="1">
      <alignment horizontal="right" vertical="center"/>
    </xf>
    <xf numFmtId="0" fontId="6" fillId="4" borderId="2" xfId="0" applyFont="1" applyFill="1" applyBorder="1" applyAlignment="1">
      <alignment vertical="center"/>
    </xf>
    <xf numFmtId="0" fontId="6" fillId="4" borderId="2" xfId="0" applyFont="1" applyFill="1" applyBorder="1" applyAlignment="1">
      <alignment horizontal="right" vertical="center"/>
    </xf>
    <xf numFmtId="0" fontId="32" fillId="9" borderId="2" xfId="0" applyFont="1" applyFill="1" applyBorder="1" applyAlignment="1">
      <alignment horizontal="right" vertical="center" wrapText="1"/>
    </xf>
    <xf numFmtId="0" fontId="6" fillId="7" borderId="0" xfId="0" applyFont="1" applyFill="1" applyAlignment="1">
      <alignment vertical="center"/>
    </xf>
    <xf numFmtId="0" fontId="6" fillId="7" borderId="0" xfId="0" applyFont="1" applyFill="1" applyAlignment="1">
      <alignment horizontal="right" vertical="center"/>
    </xf>
    <xf numFmtId="2" fontId="6" fillId="7" borderId="0" xfId="0" applyNumberFormat="1" applyFont="1" applyFill="1" applyAlignment="1">
      <alignment horizontal="right" vertical="center"/>
    </xf>
    <xf numFmtId="2" fontId="6" fillId="7" borderId="0" xfId="0" applyNumberFormat="1" applyFont="1" applyFill="1" applyAlignment="1">
      <alignment vertical="center"/>
    </xf>
    <xf numFmtId="0" fontId="6" fillId="4" borderId="0" xfId="0" applyFont="1" applyFill="1" applyBorder="1" applyAlignment="1">
      <alignment horizontal="left"/>
    </xf>
    <xf numFmtId="165" fontId="8" fillId="4" borderId="0" xfId="0" applyNumberFormat="1" applyFont="1" applyFill="1" applyBorder="1" applyAlignment="1">
      <alignment horizontal="right"/>
    </xf>
    <xf numFmtId="9" fontId="8" fillId="0" borderId="0" xfId="4" applyFont="1" applyFill="1" applyAlignment="1">
      <alignment horizontal="right"/>
    </xf>
    <xf numFmtId="0" fontId="32" fillId="0" borderId="0" xfId="0" applyFont="1" applyFill="1" applyBorder="1"/>
    <xf numFmtId="0" fontId="6" fillId="3" borderId="2" xfId="0" applyFont="1" applyFill="1" applyBorder="1" applyAlignment="1">
      <alignment vertical="center"/>
    </xf>
    <xf numFmtId="0" fontId="6" fillId="3" borderId="2" xfId="0" applyFont="1" applyFill="1" applyBorder="1" applyAlignment="1">
      <alignment horizontal="right" vertical="center"/>
    </xf>
    <xf numFmtId="9" fontId="32" fillId="9" borderId="2" xfId="4" applyFont="1" applyFill="1" applyBorder="1" applyAlignment="1">
      <alignment horizontal="right" vertical="center" wrapText="1"/>
    </xf>
    <xf numFmtId="0" fontId="32" fillId="0" borderId="0" xfId="0" applyFont="1" applyFill="1" applyBorder="1" applyAlignment="1">
      <alignment horizontal="right"/>
    </xf>
    <xf numFmtId="165" fontId="33" fillId="0" borderId="0" xfId="4" applyNumberFormat="1" applyFont="1" applyFill="1" applyBorder="1" applyAlignment="1">
      <alignment vertical="center"/>
    </xf>
    <xf numFmtId="0" fontId="32" fillId="10" borderId="0" xfId="0" applyFont="1" applyFill="1" applyAlignment="1">
      <alignment horizontal="right"/>
    </xf>
    <xf numFmtId="0" fontId="32" fillId="10" borderId="0" xfId="0" applyFont="1" applyFill="1" applyBorder="1"/>
    <xf numFmtId="0" fontId="32" fillId="10" borderId="0" xfId="0" applyFont="1" applyFill="1" applyBorder="1" applyAlignment="1">
      <alignment horizontal="right"/>
    </xf>
    <xf numFmtId="3" fontId="32" fillId="10" borderId="0" xfId="0" applyNumberFormat="1" applyFont="1" applyFill="1" applyBorder="1" applyAlignment="1">
      <alignment horizontal="right"/>
    </xf>
    <xf numFmtId="165" fontId="33" fillId="0" borderId="0" xfId="4" applyNumberFormat="1" applyFont="1" applyFill="1"/>
    <xf numFmtId="3" fontId="32" fillId="0" borderId="0" xfId="0" applyNumberFormat="1" applyFont="1" applyFill="1" applyBorder="1" applyAlignment="1">
      <alignment horizontal="right"/>
    </xf>
    <xf numFmtId="165" fontId="32" fillId="0" borderId="0" xfId="4" applyNumberFormat="1" applyFont="1" applyFill="1" applyBorder="1" applyAlignment="1">
      <alignment horizontal="right"/>
    </xf>
    <xf numFmtId="0" fontId="28" fillId="2" borderId="0" xfId="0" applyFont="1" applyFill="1" applyAlignment="1">
      <alignment vertical="center"/>
    </xf>
    <xf numFmtId="0" fontId="28" fillId="2" borderId="0" xfId="0" applyFont="1" applyFill="1" applyAlignment="1">
      <alignment horizontal="right" vertical="center"/>
    </xf>
    <xf numFmtId="0" fontId="28" fillId="2" borderId="0" xfId="0" applyFont="1" applyFill="1" applyAlignment="1">
      <alignment horizontal="center" vertical="center"/>
    </xf>
    <xf numFmtId="0" fontId="6" fillId="2" borderId="0" xfId="0" applyFont="1" applyFill="1" applyAlignment="1">
      <alignment horizontal="center"/>
    </xf>
    <xf numFmtId="165" fontId="32" fillId="10" borderId="0" xfId="4" applyNumberFormat="1" applyFont="1" applyFill="1" applyBorder="1"/>
    <xf numFmtId="0" fontId="8" fillId="8" borderId="2" xfId="0" applyFont="1" applyFill="1" applyBorder="1" applyAlignment="1">
      <alignment horizontal="right" vertical="center"/>
    </xf>
    <xf numFmtId="1" fontId="6" fillId="8" borderId="2" xfId="0" applyNumberFormat="1" applyFont="1" applyFill="1" applyBorder="1" applyAlignment="1">
      <alignment vertical="center"/>
    </xf>
    <xf numFmtId="0" fontId="6" fillId="4" borderId="0" xfId="0" applyFont="1" applyFill="1" applyBorder="1" applyAlignment="1">
      <alignment horizontal="right"/>
    </xf>
    <xf numFmtId="3" fontId="6" fillId="4" borderId="0" xfId="0" applyNumberFormat="1" applyFont="1" applyFill="1" applyBorder="1" applyAlignment="1">
      <alignment horizontal="right"/>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3" fontId="6" fillId="4"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66" fontId="33" fillId="0" borderId="0" xfId="0" applyNumberFormat="1" applyFont="1" applyFill="1"/>
    <xf numFmtId="0" fontId="32" fillId="4" borderId="0" xfId="0" applyFont="1" applyFill="1" applyBorder="1" applyAlignment="1">
      <alignment horizontal="left" vertical="center" wrapText="1"/>
    </xf>
    <xf numFmtId="166" fontId="6" fillId="4" borderId="0" xfId="0" applyNumberFormat="1" applyFont="1" applyFill="1" applyBorder="1"/>
    <xf numFmtId="0" fontId="8" fillId="4" borderId="0" xfId="0" applyFont="1" applyFill="1"/>
    <xf numFmtId="0" fontId="32" fillId="4" borderId="0" xfId="0" applyFont="1" applyFill="1" applyBorder="1" applyAlignment="1">
      <alignment horizontal="right" vertical="center" wrapText="1"/>
    </xf>
    <xf numFmtId="0" fontId="6" fillId="4" borderId="0" xfId="0" applyFont="1" applyFill="1" applyBorder="1"/>
    <xf numFmtId="165" fontId="6" fillId="4" borderId="0" xfId="0" applyNumberFormat="1" applyFont="1" applyFill="1" applyBorder="1"/>
    <xf numFmtId="0" fontId="32" fillId="10" borderId="0" xfId="0" applyFont="1" applyFill="1" applyAlignment="1">
      <alignment horizontal="right" vertical="center"/>
    </xf>
    <xf numFmtId="0" fontId="32" fillId="10" borderId="0" xfId="0" applyFont="1" applyFill="1" applyBorder="1" applyAlignment="1">
      <alignment horizontal="right" vertical="center"/>
    </xf>
    <xf numFmtId="3" fontId="6" fillId="0" borderId="0" xfId="0" applyNumberFormat="1" applyFont="1" applyFill="1" applyBorder="1" applyAlignment="1">
      <alignment horizontal="right" vertical="center"/>
    </xf>
    <xf numFmtId="9" fontId="6" fillId="0" borderId="0" xfId="0" applyNumberFormat="1" applyFont="1" applyFill="1" applyBorder="1" applyAlignment="1">
      <alignment horizontal="right"/>
    </xf>
    <xf numFmtId="0" fontId="32" fillId="8" borderId="0" xfId="0" applyFont="1" applyFill="1" applyBorder="1" applyAlignment="1">
      <alignment vertical="center"/>
    </xf>
    <xf numFmtId="0" fontId="33" fillId="8" borderId="0" xfId="0" applyFont="1" applyFill="1" applyBorder="1" applyAlignment="1">
      <alignment horizontal="right" vertical="center"/>
    </xf>
    <xf numFmtId="0" fontId="8" fillId="0" borderId="0" xfId="0" applyFont="1" applyFill="1" applyBorder="1" applyAlignment="1">
      <alignment vertical="center"/>
    </xf>
    <xf numFmtId="0" fontId="3" fillId="0" borderId="0" xfId="0" applyFont="1" applyBorder="1"/>
    <xf numFmtId="165" fontId="6" fillId="0" borderId="0" xfId="4" applyNumberFormat="1" applyFont="1" applyFill="1" applyBorder="1"/>
    <xf numFmtId="165" fontId="6" fillId="4" borderId="0" xfId="4" applyNumberFormat="1" applyFont="1" applyFill="1" applyBorder="1"/>
    <xf numFmtId="0" fontId="8" fillId="4" borderId="0" xfId="0" applyFont="1" applyFill="1" applyBorder="1"/>
    <xf numFmtId="0" fontId="6" fillId="0" borderId="0" xfId="0" applyFont="1" applyAlignment="1">
      <alignment horizontal="right"/>
    </xf>
    <xf numFmtId="0" fontId="32" fillId="4" borderId="0" xfId="0" applyFont="1" applyFill="1" applyBorder="1" applyAlignment="1">
      <alignment horizontal="right"/>
    </xf>
    <xf numFmtId="0" fontId="6" fillId="0" borderId="0" xfId="0" applyFont="1" applyFill="1" applyAlignment="1">
      <alignment horizontal="right" indent="2"/>
    </xf>
    <xf numFmtId="0" fontId="33" fillId="0" borderId="0" xfId="0" applyFont="1" applyFill="1" applyBorder="1" applyAlignment="1">
      <alignment horizontal="right"/>
    </xf>
    <xf numFmtId="0" fontId="6" fillId="4" borderId="0" xfId="0" applyFont="1" applyFill="1"/>
    <xf numFmtId="0" fontId="8" fillId="4" borderId="0" xfId="0" applyFont="1" applyFill="1" applyAlignment="1">
      <alignment horizontal="right"/>
    </xf>
    <xf numFmtId="9" fontId="6" fillId="4" borderId="0" xfId="4" applyFont="1" applyFill="1"/>
    <xf numFmtId="165" fontId="8" fillId="4" borderId="0" xfId="0" applyNumberFormat="1" applyFont="1" applyFill="1" applyAlignment="1">
      <alignment horizontal="right"/>
    </xf>
    <xf numFmtId="165" fontId="32" fillId="0" borderId="0" xfId="4" applyNumberFormat="1" applyFont="1" applyFill="1" applyAlignment="1">
      <alignment vertical="center"/>
    </xf>
    <xf numFmtId="165" fontId="33" fillId="0" borderId="0" xfId="4" applyNumberFormat="1" applyFont="1" applyFill="1" applyAlignment="1">
      <alignment vertical="center"/>
    </xf>
    <xf numFmtId="165" fontId="32" fillId="4" borderId="0" xfId="4" applyNumberFormat="1" applyFont="1" applyFill="1" applyAlignment="1">
      <alignment vertical="center"/>
    </xf>
    <xf numFmtId="165" fontId="6" fillId="4" borderId="0" xfId="4" applyNumberFormat="1" applyFont="1" applyFill="1" applyBorder="1" applyAlignment="1">
      <alignment horizontal="right"/>
    </xf>
    <xf numFmtId="165" fontId="32" fillId="4" borderId="0" xfId="0" applyNumberFormat="1" applyFont="1" applyFill="1" applyAlignment="1">
      <alignment horizontal="right"/>
    </xf>
    <xf numFmtId="3" fontId="8" fillId="4" borderId="0" xfId="0" applyNumberFormat="1" applyFont="1" applyFill="1" applyBorder="1" applyAlignment="1">
      <alignment horizontal="right"/>
    </xf>
    <xf numFmtId="165" fontId="8" fillId="4" borderId="0" xfId="4" applyNumberFormat="1" applyFont="1" applyFill="1" applyBorder="1" applyAlignment="1">
      <alignment horizontal="right"/>
    </xf>
    <xf numFmtId="1" fontId="6" fillId="0" borderId="0" xfId="0" applyNumberFormat="1" applyFont="1" applyFill="1"/>
    <xf numFmtId="0" fontId="6" fillId="4" borderId="1" xfId="0" applyFont="1" applyFill="1" applyBorder="1" applyAlignment="1">
      <alignment vertical="center"/>
    </xf>
    <xf numFmtId="0" fontId="8" fillId="4" borderId="1" xfId="0" applyFont="1" applyFill="1" applyBorder="1" applyAlignment="1">
      <alignment horizontal="right"/>
    </xf>
    <xf numFmtId="0" fontId="6" fillId="4" borderId="1" xfId="0" applyFont="1" applyFill="1" applyBorder="1"/>
    <xf numFmtId="0" fontId="6" fillId="4" borderId="3" xfId="0" applyFont="1" applyFill="1" applyBorder="1" applyAlignment="1">
      <alignment horizontal="left" vertical="center"/>
    </xf>
    <xf numFmtId="0" fontId="6" fillId="4" borderId="3" xfId="0" applyFont="1" applyFill="1" applyBorder="1" applyAlignment="1">
      <alignment horizontal="right" vertical="center"/>
    </xf>
    <xf numFmtId="0" fontId="6" fillId="4" borderId="0" xfId="0" applyFont="1" applyFill="1" applyAlignment="1">
      <alignment horizontal="left" vertical="center"/>
    </xf>
    <xf numFmtId="0" fontId="6" fillId="4" borderId="0" xfId="0" applyFont="1" applyFill="1" applyAlignment="1">
      <alignment horizontal="right" vertical="center"/>
    </xf>
    <xf numFmtId="165" fontId="6" fillId="4" borderId="0" xfId="4" applyNumberFormat="1" applyFont="1" applyFill="1" applyAlignment="1">
      <alignment horizontal="right" vertical="center"/>
    </xf>
    <xf numFmtId="165" fontId="32" fillId="4" borderId="0" xfId="4" applyNumberFormat="1" applyFont="1" applyFill="1" applyBorder="1" applyAlignment="1">
      <alignment horizontal="right" vertical="center"/>
    </xf>
    <xf numFmtId="165" fontId="32" fillId="4" borderId="0" xfId="4" applyNumberFormat="1" applyFont="1" applyFill="1" applyBorder="1" applyAlignment="1">
      <alignment vertical="center"/>
    </xf>
    <xf numFmtId="166" fontId="6" fillId="4" borderId="0" xfId="0" applyNumberFormat="1" applyFont="1" applyFill="1"/>
    <xf numFmtId="0" fontId="32" fillId="4" borderId="0" xfId="0" applyFont="1" applyFill="1"/>
    <xf numFmtId="0" fontId="16" fillId="0" borderId="0" xfId="0" applyFont="1" applyBorder="1" applyAlignment="1">
      <alignment horizontal="right"/>
    </xf>
    <xf numFmtId="166" fontId="33" fillId="0" borderId="0" xfId="0" applyNumberFormat="1" applyFont="1" applyFill="1" applyBorder="1"/>
    <xf numFmtId="165" fontId="32" fillId="4" borderId="0" xfId="0" applyNumberFormat="1" applyFont="1" applyFill="1" applyBorder="1"/>
    <xf numFmtId="165" fontId="6" fillId="4" borderId="2" xfId="4" applyNumberFormat="1" applyFont="1" applyFill="1" applyBorder="1" applyAlignment="1">
      <alignment vertical="center"/>
    </xf>
    <xf numFmtId="0" fontId="0" fillId="0" borderId="0" xfId="0" applyFont="1"/>
    <xf numFmtId="0" fontId="1" fillId="4" borderId="0" xfId="0" applyFont="1" applyFill="1" applyBorder="1"/>
    <xf numFmtId="2" fontId="8" fillId="0" borderId="0" xfId="4" applyNumberFormat="1" applyFont="1" applyFill="1" applyBorder="1" applyAlignment="1">
      <alignment horizontal="right"/>
    </xf>
    <xf numFmtId="0" fontId="3" fillId="0" borderId="0" xfId="0" applyFont="1" applyBorder="1" applyAlignment="1">
      <alignment horizontal="left" vertical="center" wrapText="1"/>
    </xf>
    <xf numFmtId="0" fontId="6" fillId="0" borderId="0" xfId="0" applyFont="1" applyAlignment="1">
      <alignment vertical="top"/>
    </xf>
    <xf numFmtId="0" fontId="8" fillId="0" borderId="0" xfId="0" applyFont="1" applyAlignment="1">
      <alignment vertical="top" wrapText="1"/>
    </xf>
    <xf numFmtId="0" fontId="0" fillId="0" borderId="0" xfId="0" applyAlignment="1">
      <alignment vertical="top" wrapText="1"/>
    </xf>
    <xf numFmtId="0" fontId="0" fillId="0" borderId="0" xfId="0" applyFont="1" applyAlignment="1">
      <alignment vertical="top"/>
    </xf>
    <xf numFmtId="0" fontId="0" fillId="0" borderId="0" xfId="0" applyAlignment="1">
      <alignment vertical="top"/>
    </xf>
    <xf numFmtId="0" fontId="53" fillId="0" borderId="0" xfId="0" applyFont="1" applyAlignment="1">
      <alignment vertical="top" wrapText="1"/>
    </xf>
    <xf numFmtId="0" fontId="54" fillId="4" borderId="0" xfId="2" applyFont="1" applyFill="1" applyAlignment="1">
      <alignment vertical="center"/>
    </xf>
    <xf numFmtId="0" fontId="21" fillId="0" borderId="0" xfId="2" applyFont="1" applyAlignment="1">
      <alignment vertical="top" wrapText="1"/>
    </xf>
    <xf numFmtId="0" fontId="21" fillId="0" borderId="0" xfId="2" applyFont="1" applyAlignment="1">
      <alignment vertical="center"/>
    </xf>
    <xf numFmtId="9" fontId="30" fillId="0" borderId="0" xfId="2" applyNumberFormat="1" applyFont="1" applyAlignment="1">
      <alignment vertical="top" wrapText="1"/>
    </xf>
    <xf numFmtId="0" fontId="54" fillId="4" borderId="0" xfId="2" applyFont="1" applyFill="1" applyAlignment="1">
      <alignment vertical="center" wrapText="1"/>
    </xf>
    <xf numFmtId="0" fontId="7" fillId="2" borderId="1" xfId="0" applyFont="1" applyFill="1" applyBorder="1" applyAlignment="1">
      <alignment vertical="center"/>
    </xf>
    <xf numFmtId="0" fontId="34" fillId="2" borderId="1" xfId="0" applyFont="1" applyFill="1" applyBorder="1" applyAlignment="1">
      <alignment horizontal="right" vertical="center"/>
    </xf>
    <xf numFmtId="0" fontId="6" fillId="9" borderId="0" xfId="0" applyFont="1" applyFill="1" applyBorder="1"/>
    <xf numFmtId="0" fontId="6" fillId="9" borderId="0" xfId="0" applyFont="1" applyFill="1" applyBorder="1" applyAlignment="1">
      <alignment horizontal="right"/>
    </xf>
    <xf numFmtId="2" fontId="8" fillId="0" borderId="0" xfId="0" applyNumberFormat="1" applyFont="1" applyFill="1" applyBorder="1" applyAlignment="1">
      <alignment horizontal="right"/>
    </xf>
    <xf numFmtId="2" fontId="8" fillId="0" borderId="0" xfId="0" applyNumberFormat="1" applyFont="1" applyFill="1" applyBorder="1"/>
    <xf numFmtId="2" fontId="6" fillId="4" borderId="0" xfId="0" applyNumberFormat="1" applyFont="1" applyFill="1" applyBorder="1" applyAlignment="1">
      <alignment horizontal="right" vertical="center"/>
    </xf>
    <xf numFmtId="0" fontId="40" fillId="4" borderId="0" xfId="0" applyFont="1" applyFill="1" applyBorder="1" applyAlignment="1">
      <alignment horizontal="left" vertical="center" wrapText="1"/>
    </xf>
    <xf numFmtId="165" fontId="6" fillId="4" borderId="0" xfId="0" applyNumberFormat="1" applyFont="1" applyFill="1" applyBorder="1" applyAlignment="1">
      <alignment horizontal="right"/>
    </xf>
    <xf numFmtId="0" fontId="8" fillId="3" borderId="2" xfId="0" applyFont="1" applyFill="1" applyBorder="1" applyAlignment="1">
      <alignment horizontal="right" vertical="center"/>
    </xf>
    <xf numFmtId="165" fontId="8" fillId="3" borderId="2" xfId="0" applyNumberFormat="1" applyFont="1" applyFill="1" applyBorder="1" applyAlignment="1">
      <alignment horizontal="right" vertical="center"/>
    </xf>
    <xf numFmtId="0" fontId="28" fillId="3" borderId="0" xfId="0" applyFont="1" applyFill="1" applyAlignment="1">
      <alignment vertical="center"/>
    </xf>
    <xf numFmtId="0" fontId="28" fillId="3" borderId="0" xfId="0" applyFont="1" applyFill="1" applyAlignment="1">
      <alignment horizontal="right" vertical="center"/>
    </xf>
    <xf numFmtId="165" fontId="28" fillId="3" borderId="0" xfId="0" applyNumberFormat="1" applyFont="1" applyFill="1" applyAlignment="1">
      <alignment horizontal="right" vertical="center"/>
    </xf>
    <xf numFmtId="0" fontId="32" fillId="7" borderId="0" xfId="0" applyFont="1" applyFill="1" applyAlignment="1">
      <alignment vertical="center"/>
    </xf>
    <xf numFmtId="0" fontId="32" fillId="7" borderId="0" xfId="0" applyFont="1" applyFill="1" applyAlignment="1">
      <alignment horizontal="right" vertical="center"/>
    </xf>
    <xf numFmtId="165" fontId="32" fillId="7" borderId="0" xfId="0" applyNumberFormat="1" applyFont="1" applyFill="1" applyAlignment="1">
      <alignment horizontal="right" vertical="center"/>
    </xf>
    <xf numFmtId="0" fontId="8" fillId="4" borderId="3" xfId="0" applyFont="1" applyFill="1" applyBorder="1" applyAlignment="1">
      <alignment horizontal="right"/>
    </xf>
    <xf numFmtId="0" fontId="8" fillId="4" borderId="1" xfId="0" applyFont="1" applyFill="1" applyBorder="1" applyAlignment="1">
      <alignment horizontal="left"/>
    </xf>
    <xf numFmtId="164" fontId="45" fillId="4" borderId="1" xfId="3" applyFont="1" applyFill="1" applyBorder="1"/>
    <xf numFmtId="0" fontId="6" fillId="4" borderId="5" xfId="0" applyFont="1" applyFill="1" applyBorder="1"/>
    <xf numFmtId="0" fontId="6" fillId="4" borderId="5" xfId="0" applyFont="1" applyFill="1" applyBorder="1" applyAlignment="1">
      <alignment horizontal="right"/>
    </xf>
    <xf numFmtId="165" fontId="6" fillId="4" borderId="5" xfId="0" applyNumberFormat="1" applyFont="1" applyFill="1" applyBorder="1" applyAlignment="1">
      <alignment horizontal="right"/>
    </xf>
    <xf numFmtId="0" fontId="6" fillId="4" borderId="1" xfId="0" applyFont="1" applyFill="1" applyBorder="1" applyAlignment="1">
      <alignment horizontal="left"/>
    </xf>
    <xf numFmtId="0" fontId="6" fillId="4" borderId="1" xfId="0" applyFont="1" applyFill="1" applyBorder="1" applyAlignment="1">
      <alignment horizontal="right"/>
    </xf>
    <xf numFmtId="164" fontId="55" fillId="4" borderId="1" xfId="3" applyFont="1" applyFill="1" applyBorder="1"/>
    <xf numFmtId="164" fontId="55" fillId="4" borderId="3" xfId="3" applyFont="1" applyFill="1" applyBorder="1"/>
    <xf numFmtId="0" fontId="33" fillId="7" borderId="0" xfId="0" applyFont="1" applyFill="1" applyAlignment="1">
      <alignment horizontal="right" vertical="center"/>
    </xf>
    <xf numFmtId="165" fontId="28" fillId="3" borderId="0" xfId="0" applyNumberFormat="1" applyFont="1" applyFill="1" applyAlignment="1">
      <alignment horizontal="center" vertical="center"/>
    </xf>
    <xf numFmtId="0" fontId="26" fillId="2" borderId="0" xfId="0" applyFont="1" applyFill="1" applyAlignment="1">
      <alignment horizontal="right"/>
    </xf>
    <xf numFmtId="0" fontId="29" fillId="8" borderId="0" xfId="0" applyFont="1" applyFill="1"/>
    <xf numFmtId="0" fontId="24" fillId="8" borderId="0" xfId="0" applyFont="1" applyFill="1" applyAlignment="1">
      <alignment horizontal="right"/>
    </xf>
    <xf numFmtId="0" fontId="32" fillId="8" borderId="0" xfId="0" applyFont="1" applyFill="1"/>
    <xf numFmtId="0" fontId="32" fillId="8" borderId="0" xfId="0" applyFont="1" applyFill="1" applyAlignment="1">
      <alignment horizontal="right"/>
    </xf>
    <xf numFmtId="0" fontId="32" fillId="8" borderId="0" xfId="0" applyFont="1" applyFill="1" applyAlignment="1">
      <alignment horizontal="center"/>
    </xf>
    <xf numFmtId="0" fontId="29" fillId="8" borderId="0" xfId="0" applyFont="1" applyFill="1" applyAlignment="1">
      <alignment vertical="center"/>
    </xf>
    <xf numFmtId="0" fontId="29" fillId="8" borderId="0" xfId="0" applyFont="1" applyFill="1" applyAlignment="1">
      <alignment horizontal="right" vertical="center"/>
    </xf>
    <xf numFmtId="0" fontId="29" fillId="8" borderId="0" xfId="0" applyFont="1" applyFill="1" applyAlignment="1">
      <alignment horizontal="center" vertical="center"/>
    </xf>
    <xf numFmtId="0" fontId="6" fillId="2" borderId="2" xfId="0" applyFont="1" applyFill="1" applyBorder="1" applyAlignment="1">
      <alignment vertical="center"/>
    </xf>
    <xf numFmtId="0" fontId="6" fillId="2" borderId="2" xfId="0" applyFont="1" applyFill="1" applyBorder="1" applyAlignment="1">
      <alignment horizontal="right" vertical="center"/>
    </xf>
    <xf numFmtId="9" fontId="30" fillId="0" borderId="0" xfId="2" applyNumberFormat="1" applyFont="1" applyAlignment="1">
      <alignment horizontal="right" vertical="top" wrapText="1"/>
    </xf>
    <xf numFmtId="1" fontId="30" fillId="0" borderId="0" xfId="2" applyNumberFormat="1" applyFont="1" applyAlignment="1">
      <alignment vertical="center" wrapText="1"/>
    </xf>
    <xf numFmtId="9" fontId="48" fillId="0" borderId="0" xfId="2" applyNumberFormat="1" applyFont="1" applyAlignment="1">
      <alignment vertical="center" wrapText="1"/>
    </xf>
    <xf numFmtId="0" fontId="48" fillId="5" borderId="0" xfId="0" applyFont="1" applyFill="1" applyAlignment="1">
      <alignment vertical="center"/>
    </xf>
    <xf numFmtId="0" fontId="5" fillId="5" borderId="0" xfId="0" applyFont="1" applyFill="1" applyAlignment="1">
      <alignment vertical="center"/>
    </xf>
    <xf numFmtId="0" fontId="48" fillId="4" borderId="0" xfId="0" applyFont="1" applyFill="1" applyAlignment="1">
      <alignment vertical="center"/>
    </xf>
    <xf numFmtId="1"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left"/>
    </xf>
    <xf numFmtId="0" fontId="3" fillId="0" borderId="0" xfId="0" applyFont="1" applyAlignment="1">
      <alignment horizontal="right" vertical="center"/>
    </xf>
    <xf numFmtId="0" fontId="48" fillId="4" borderId="2" xfId="0" applyFont="1" applyFill="1" applyBorder="1"/>
    <xf numFmtId="0" fontId="5" fillId="0" borderId="0" xfId="0" applyFont="1" applyFill="1" applyAlignment="1">
      <alignment vertical="center"/>
    </xf>
    <xf numFmtId="9" fontId="5" fillId="0" borderId="0" xfId="0" applyNumberFormat="1" applyFont="1" applyFill="1" applyAlignment="1">
      <alignment horizontal="right" vertical="center"/>
    </xf>
    <xf numFmtId="9" fontId="5" fillId="0" borderId="0" xfId="0" applyNumberFormat="1" applyFont="1" applyFill="1" applyAlignment="1">
      <alignment vertical="center"/>
    </xf>
    <xf numFmtId="167" fontId="5" fillId="0" borderId="0" xfId="5" applyNumberFormat="1" applyFont="1" applyFill="1" applyAlignment="1">
      <alignment horizontal="right"/>
    </xf>
    <xf numFmtId="167" fontId="3" fillId="0" borderId="0" xfId="5" applyNumberFormat="1" applyFont="1" applyFill="1" applyAlignment="1">
      <alignment horizontal="right"/>
    </xf>
    <xf numFmtId="0" fontId="48" fillId="4" borderId="2" xfId="0" applyFont="1" applyFill="1" applyBorder="1" applyAlignment="1">
      <alignment vertical="center"/>
    </xf>
    <xf numFmtId="0" fontId="3" fillId="0" borderId="0" xfId="0" applyFont="1" applyAlignment="1">
      <alignment vertical="center" wrapText="1"/>
    </xf>
    <xf numFmtId="0" fontId="56" fillId="5" borderId="0" xfId="0" applyFont="1" applyFill="1" applyAlignment="1">
      <alignment horizontal="left" vertical="center"/>
    </xf>
    <xf numFmtId="0" fontId="11" fillId="5" borderId="0" xfId="0" applyFont="1" applyFill="1"/>
    <xf numFmtId="0" fontId="48" fillId="4" borderId="0" xfId="0" applyFont="1" applyFill="1" applyBorder="1"/>
    <xf numFmtId="0" fontId="48" fillId="5" borderId="0" xfId="0" applyFont="1" applyFill="1" applyBorder="1" applyAlignment="1">
      <alignment vertical="center"/>
    </xf>
    <xf numFmtId="0" fontId="30" fillId="5" borderId="0" xfId="0" applyFont="1" applyFill="1" applyBorder="1" applyAlignment="1">
      <alignment vertical="center"/>
    </xf>
    <xf numFmtId="0" fontId="3" fillId="0" borderId="0" xfId="0" applyFont="1" applyBorder="1" applyAlignment="1">
      <alignment vertical="center"/>
    </xf>
    <xf numFmtId="0" fontId="48" fillId="0" borderId="0" xfId="0" applyFont="1" applyFill="1" applyBorder="1"/>
    <xf numFmtId="0" fontId="5" fillId="0" borderId="0" xfId="0" applyFont="1" applyFill="1" applyAlignment="1">
      <alignment horizontal="right" vertical="center"/>
    </xf>
    <xf numFmtId="0" fontId="5" fillId="0" borderId="0" xfId="0" applyFont="1" applyFill="1" applyAlignment="1">
      <alignment horizontal="right"/>
    </xf>
    <xf numFmtId="0" fontId="30" fillId="0" borderId="0" xfId="0" applyFont="1" applyFill="1" applyBorder="1"/>
    <xf numFmtId="0" fontId="3" fillId="0" borderId="3" xfId="0" applyFont="1" applyBorder="1" applyAlignment="1">
      <alignment vertical="center"/>
    </xf>
    <xf numFmtId="0" fontId="3" fillId="0" borderId="3" xfId="0" applyFont="1" applyBorder="1"/>
    <xf numFmtId="3" fontId="6" fillId="4" borderId="0" xfId="0" applyNumberFormat="1" applyFont="1" applyFill="1"/>
    <xf numFmtId="165" fontId="6" fillId="4" borderId="0" xfId="0" applyNumberFormat="1" applyFont="1" applyFill="1"/>
    <xf numFmtId="3" fontId="6" fillId="4" borderId="0" xfId="0" applyNumberFormat="1" applyFont="1" applyFill="1" applyBorder="1"/>
    <xf numFmtId="3" fontId="32" fillId="4" borderId="0" xfId="0" applyNumberFormat="1" applyFont="1" applyFill="1" applyBorder="1"/>
    <xf numFmtId="0" fontId="6" fillId="4" borderId="0" xfId="0" applyFont="1" applyFill="1" applyBorder="1" applyAlignment="1">
      <alignment horizontal="right" indent="1"/>
    </xf>
    <xf numFmtId="0" fontId="47" fillId="0" borderId="0" xfId="0" applyFont="1"/>
    <xf numFmtId="0" fontId="23" fillId="3" borderId="0" xfId="0" applyFont="1" applyFill="1" applyAlignment="1">
      <alignment vertical="center"/>
    </xf>
    <xf numFmtId="0" fontId="23" fillId="3" borderId="0" xfId="0" applyFont="1" applyFill="1" applyAlignment="1">
      <alignment horizontal="right" vertical="center"/>
    </xf>
    <xf numFmtId="0" fontId="23" fillId="3" borderId="0" xfId="0" applyFont="1" applyFill="1" applyAlignment="1">
      <alignment horizontal="center" vertical="center"/>
    </xf>
    <xf numFmtId="0" fontId="6" fillId="7" borderId="0" xfId="0" applyFont="1" applyFill="1" applyAlignment="1">
      <alignment vertical="top"/>
    </xf>
    <xf numFmtId="0" fontId="8" fillId="7" borderId="0" xfId="0" applyFont="1" applyFill="1" applyAlignment="1">
      <alignment vertical="top" wrapText="1"/>
    </xf>
    <xf numFmtId="0" fontId="6" fillId="7" borderId="0" xfId="0" applyFont="1" applyFill="1" applyAlignment="1">
      <alignment vertical="top" wrapText="1"/>
    </xf>
    <xf numFmtId="0" fontId="8" fillId="7" borderId="0" xfId="0" applyFont="1" applyFill="1" applyAlignment="1">
      <alignment vertical="top"/>
    </xf>
    <xf numFmtId="0" fontId="1" fillId="7" borderId="0" xfId="0" applyFont="1" applyFill="1" applyAlignment="1">
      <alignment vertical="top"/>
    </xf>
    <xf numFmtId="0" fontId="1" fillId="7" borderId="0" xfId="0" applyFont="1" applyFill="1" applyAlignment="1">
      <alignment vertical="top" wrapText="1"/>
    </xf>
    <xf numFmtId="0" fontId="53" fillId="0" borderId="3" xfId="0" applyFont="1" applyBorder="1" applyAlignment="1">
      <alignment vertical="top" wrapText="1"/>
    </xf>
    <xf numFmtId="0" fontId="8" fillId="0" borderId="3" xfId="0" applyFont="1" applyBorder="1" applyAlignment="1">
      <alignment vertical="top" wrapText="1"/>
    </xf>
    <xf numFmtId="0" fontId="52" fillId="0" borderId="0" xfId="0" applyFont="1" applyFill="1" applyAlignment="1">
      <alignment horizontal="right"/>
    </xf>
    <xf numFmtId="165" fontId="6" fillId="4" borderId="0" xfId="0" applyNumberFormat="1" applyFont="1" applyFill="1" applyBorder="1" applyAlignment="1">
      <alignment horizontal="right" vertical="center"/>
    </xf>
    <xf numFmtId="2" fontId="6" fillId="4" borderId="0" xfId="0" applyNumberFormat="1" applyFont="1" applyFill="1" applyAlignment="1">
      <alignment horizontal="right"/>
    </xf>
    <xf numFmtId="2" fontId="6" fillId="4" borderId="0" xfId="0" applyNumberFormat="1" applyFont="1" applyFill="1"/>
    <xf numFmtId="0" fontId="1" fillId="0" borderId="0" xfId="0" applyFont="1" applyFill="1"/>
    <xf numFmtId="0" fontId="8" fillId="0" borderId="0" xfId="0" applyFont="1" applyAlignment="1">
      <alignment horizontal="left" vertical="top"/>
    </xf>
    <xf numFmtId="165" fontId="6" fillId="4" borderId="6" xfId="0" applyNumberFormat="1" applyFont="1" applyFill="1" applyBorder="1" applyAlignment="1">
      <alignment horizontal="right"/>
    </xf>
    <xf numFmtId="165" fontId="6" fillId="4" borderId="3" xfId="0" applyNumberFormat="1" applyFont="1" applyFill="1" applyBorder="1" applyAlignment="1">
      <alignment horizontal="right"/>
    </xf>
    <xf numFmtId="165" fontId="8" fillId="7" borderId="0" xfId="0" applyNumberFormat="1" applyFont="1" applyFill="1" applyBorder="1" applyAlignment="1">
      <alignment horizontal="right"/>
    </xf>
    <xf numFmtId="165" fontId="6" fillId="7" borderId="0" xfId="0" applyNumberFormat="1" applyFont="1" applyFill="1" applyBorder="1" applyAlignment="1">
      <alignment horizontal="right"/>
    </xf>
    <xf numFmtId="165" fontId="6" fillId="4" borderId="1" xfId="0" applyNumberFormat="1" applyFont="1" applyFill="1" applyBorder="1" applyAlignment="1">
      <alignment horizontal="right"/>
    </xf>
    <xf numFmtId="2" fontId="8" fillId="0" borderId="0" xfId="0" applyNumberFormat="1" applyFont="1" applyBorder="1" applyAlignment="1">
      <alignment horizontal="right"/>
    </xf>
    <xf numFmtId="167" fontId="8" fillId="4" borderId="1" xfId="5" applyNumberFormat="1" applyFont="1" applyFill="1" applyBorder="1" applyAlignment="1">
      <alignment horizontal="right"/>
    </xf>
    <xf numFmtId="167" fontId="8" fillId="4" borderId="3" xfId="5" applyNumberFormat="1" applyFont="1" applyFill="1" applyBorder="1" applyAlignment="1">
      <alignment horizontal="right"/>
    </xf>
    <xf numFmtId="0" fontId="49" fillId="0" borderId="0" xfId="0" applyFont="1" applyFill="1" applyBorder="1" applyAlignment="1">
      <alignment horizontal="left" vertical="center" wrapText="1"/>
    </xf>
    <xf numFmtId="0" fontId="49" fillId="0" borderId="0" xfId="0" applyFont="1" applyFill="1" applyBorder="1" applyAlignment="1">
      <alignment vertical="center" wrapText="1"/>
    </xf>
    <xf numFmtId="0" fontId="28" fillId="3"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9" fontId="8" fillId="0" borderId="0" xfId="0" applyNumberFormat="1" applyFont="1" applyBorder="1" applyAlignment="1">
      <alignment horizontal="right" vertical="center" wrapText="1"/>
    </xf>
    <xf numFmtId="0" fontId="8" fillId="0" borderId="0" xfId="0" applyFont="1" applyBorder="1" applyAlignment="1">
      <alignment vertical="center" wrapText="1"/>
    </xf>
    <xf numFmtId="3" fontId="8" fillId="0" borderId="0" xfId="0" applyNumberFormat="1" applyFont="1" applyBorder="1" applyAlignment="1">
      <alignment horizontal="right" vertical="center" wrapText="1"/>
    </xf>
    <xf numFmtId="9" fontId="8" fillId="0" borderId="0" xfId="4" applyFont="1" applyBorder="1" applyAlignment="1">
      <alignment horizontal="right" vertical="center" wrapText="1"/>
    </xf>
    <xf numFmtId="0" fontId="8" fillId="0" borderId="0" xfId="0" applyFont="1" applyBorder="1" applyAlignment="1">
      <alignment horizontal="left" vertical="center" wrapText="1" indent="2"/>
    </xf>
    <xf numFmtId="0" fontId="8" fillId="0" borderId="0" xfId="0" applyFont="1" applyBorder="1"/>
    <xf numFmtId="0" fontId="8" fillId="0" borderId="3" xfId="0" applyFont="1" applyBorder="1" applyAlignment="1">
      <alignment horizontal="left" vertical="center" wrapText="1" indent="2"/>
    </xf>
    <xf numFmtId="0" fontId="8" fillId="0" borderId="3" xfId="0" applyFont="1" applyBorder="1" applyAlignment="1">
      <alignment horizontal="right" vertical="center" wrapText="1"/>
    </xf>
    <xf numFmtId="9" fontId="8" fillId="0" borderId="3" xfId="4" applyFont="1" applyBorder="1" applyAlignment="1">
      <alignment horizontal="right" vertical="center" wrapText="1"/>
    </xf>
    <xf numFmtId="0" fontId="8" fillId="0" borderId="0" xfId="0" applyFont="1" applyFill="1" applyAlignment="1">
      <alignment horizontal="right" vertical="top"/>
    </xf>
    <xf numFmtId="0" fontId="8" fillId="0" borderId="0" xfId="0" applyFont="1" applyBorder="1" applyAlignment="1">
      <alignment horizontal="left" vertical="center" wrapText="1" indent="1"/>
    </xf>
    <xf numFmtId="0" fontId="0" fillId="0" borderId="0" xfId="0" applyFill="1"/>
    <xf numFmtId="0" fontId="8" fillId="0" borderId="0" xfId="0" applyFont="1" applyFill="1" applyAlignment="1">
      <alignment horizontal="right"/>
    </xf>
    <xf numFmtId="0" fontId="8" fillId="0" borderId="0" xfId="0" applyFont="1" applyAlignment="1">
      <alignment horizontal="right"/>
    </xf>
    <xf numFmtId="0" fontId="8" fillId="0" borderId="3" xfId="0" applyFont="1" applyFill="1" applyBorder="1" applyAlignment="1">
      <alignment horizontal="right"/>
    </xf>
    <xf numFmtId="2" fontId="8" fillId="0" borderId="0" xfId="0" applyNumberFormat="1" applyFont="1" applyAlignment="1">
      <alignment horizontal="right"/>
    </xf>
    <xf numFmtId="2" fontId="8" fillId="0" borderId="3" xfId="0" applyNumberFormat="1" applyFont="1" applyFill="1" applyBorder="1" applyAlignment="1">
      <alignment horizontal="right"/>
    </xf>
    <xf numFmtId="0" fontId="8" fillId="0" borderId="3" xfId="0" applyFont="1" applyBorder="1" applyAlignment="1">
      <alignment horizontal="left" vertical="center" wrapText="1" indent="1"/>
    </xf>
    <xf numFmtId="2" fontId="8" fillId="0" borderId="0" xfId="0" applyNumberFormat="1" applyFont="1" applyFill="1" applyAlignment="1">
      <alignment horizontal="right"/>
    </xf>
    <xf numFmtId="0" fontId="6" fillId="0" borderId="3" xfId="0" applyFont="1" applyFill="1" applyBorder="1" applyAlignment="1">
      <alignment horizontal="right"/>
    </xf>
    <xf numFmtId="0" fontId="13" fillId="0" borderId="0" xfId="0" applyFont="1"/>
    <xf numFmtId="0" fontId="33" fillId="0" borderId="0" xfId="2" applyFont="1" applyFill="1"/>
    <xf numFmtId="43" fontId="8" fillId="0" borderId="3" xfId="5" applyNumberFormat="1" applyFont="1" applyFill="1" applyBorder="1" applyAlignment="1">
      <alignment horizontal="right"/>
    </xf>
    <xf numFmtId="0" fontId="8" fillId="0" borderId="0" xfId="0" applyFont="1" applyFill="1" applyBorder="1" applyAlignment="1">
      <alignment horizontal="left" indent="2"/>
    </xf>
    <xf numFmtId="0" fontId="32" fillId="3" borderId="2" xfId="0" applyFont="1" applyFill="1" applyBorder="1" applyAlignment="1">
      <alignment horizontal="left" vertical="center"/>
    </xf>
    <xf numFmtId="0" fontId="32" fillId="3" borderId="2" xfId="0" applyFont="1" applyFill="1" applyBorder="1" applyAlignment="1">
      <alignment horizontal="right" vertical="center"/>
    </xf>
    <xf numFmtId="165" fontId="32" fillId="3" borderId="2" xfId="0" applyNumberFormat="1" applyFont="1" applyFill="1" applyBorder="1" applyAlignment="1">
      <alignment horizontal="right" vertical="center"/>
    </xf>
    <xf numFmtId="165" fontId="32" fillId="4" borderId="0" xfId="0" applyNumberFormat="1" applyFont="1" applyFill="1"/>
    <xf numFmtId="165" fontId="33" fillId="0" borderId="0" xfId="0" applyNumberFormat="1" applyFont="1" applyFill="1"/>
    <xf numFmtId="9" fontId="8" fillId="0" borderId="0" xfId="4" applyFont="1" applyFill="1" applyBorder="1" applyAlignment="1">
      <alignment horizontal="right"/>
    </xf>
    <xf numFmtId="3" fontId="48" fillId="3" borderId="2" xfId="0" applyNumberFormat="1" applyFont="1" applyFill="1" applyBorder="1" applyAlignment="1">
      <alignment horizontal="right" vertical="top"/>
    </xf>
    <xf numFmtId="165" fontId="6" fillId="4" borderId="0" xfId="0" applyNumberFormat="1" applyFont="1" applyFill="1" applyAlignment="1">
      <alignment horizontal="right"/>
    </xf>
    <xf numFmtId="165" fontId="32" fillId="0" borderId="0" xfId="4" applyNumberFormat="1" applyFont="1" applyFill="1" applyBorder="1"/>
    <xf numFmtId="165" fontId="33" fillId="0" borderId="0" xfId="4" applyNumberFormat="1" applyFont="1" applyFill="1" applyBorder="1"/>
    <xf numFmtId="165" fontId="33" fillId="4" borderId="0" xfId="4" applyNumberFormat="1" applyFont="1" applyFill="1" applyAlignment="1">
      <alignment horizontal="right"/>
    </xf>
    <xf numFmtId="165" fontId="33" fillId="0" borderId="0" xfId="4" applyNumberFormat="1" applyFont="1" applyAlignment="1">
      <alignment horizontal="right"/>
    </xf>
    <xf numFmtId="165" fontId="33" fillId="4" borderId="0" xfId="4" applyNumberFormat="1" applyFont="1" applyFill="1" applyBorder="1" applyAlignment="1">
      <alignment horizontal="right"/>
    </xf>
    <xf numFmtId="0" fontId="29" fillId="2" borderId="0" xfId="0"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48" fillId="2" borderId="0" xfId="0" applyFont="1" applyFill="1" applyAlignment="1">
      <alignment horizontal="center"/>
    </xf>
    <xf numFmtId="0" fontId="6" fillId="4" borderId="0" xfId="0" applyFont="1" applyFill="1" applyBorder="1" applyAlignment="1">
      <alignment vertical="center"/>
    </xf>
    <xf numFmtId="167" fontId="8" fillId="0" borderId="0" xfId="5" applyNumberFormat="1" applyFont="1" applyFill="1" applyBorder="1"/>
    <xf numFmtId="167" fontId="6" fillId="4" borderId="0" xfId="5" applyNumberFormat="1" applyFont="1" applyFill="1" applyBorder="1"/>
    <xf numFmtId="174" fontId="6" fillId="4" borderId="1" xfId="5" applyNumberFormat="1" applyFont="1" applyFill="1" applyBorder="1"/>
    <xf numFmtId="0" fontId="6" fillId="0" borderId="0" xfId="0" applyFont="1" applyFill="1" applyBorder="1" applyAlignment="1">
      <alignment horizontal="right" indent="1"/>
    </xf>
    <xf numFmtId="3" fontId="8" fillId="0" borderId="0" xfId="0" applyNumberFormat="1" applyFont="1" applyFill="1" applyBorder="1"/>
    <xf numFmtId="0" fontId="33" fillId="81" borderId="21" xfId="0" applyFont="1" applyFill="1" applyBorder="1" applyAlignment="1">
      <alignment vertical="top" wrapText="1"/>
    </xf>
    <xf numFmtId="0" fontId="12" fillId="0" borderId="0" xfId="0" applyFont="1" applyFill="1" applyAlignment="1">
      <alignment vertical="center"/>
    </xf>
    <xf numFmtId="0" fontId="104" fillId="3" borderId="0" xfId="0" applyFont="1" applyFill="1"/>
    <xf numFmtId="0" fontId="32" fillId="10" borderId="20" xfId="0" applyFont="1" applyFill="1" applyBorder="1" applyAlignment="1">
      <alignment vertical="top" wrapText="1"/>
    </xf>
    <xf numFmtId="0" fontId="4" fillId="0" borderId="0" xfId="2"/>
    <xf numFmtId="0" fontId="33" fillId="5" borderId="20" xfId="0" applyFont="1" applyFill="1" applyBorder="1" applyAlignment="1">
      <alignment vertical="top" wrapText="1"/>
    </xf>
    <xf numFmtId="0" fontId="33" fillId="0" borderId="20" xfId="0" applyFont="1" applyFill="1" applyBorder="1" applyAlignment="1">
      <alignment vertical="top" wrapText="1"/>
    </xf>
    <xf numFmtId="0" fontId="32" fillId="81" borderId="24" xfId="0" applyFont="1" applyFill="1" applyBorder="1" applyAlignment="1">
      <alignment vertical="top" wrapText="1"/>
    </xf>
    <xf numFmtId="0" fontId="32" fillId="81" borderId="21" xfId="0" applyFont="1" applyFill="1" applyBorder="1" applyAlignment="1">
      <alignment vertical="top" wrapText="1"/>
    </xf>
    <xf numFmtId="0" fontId="32" fillId="0" borderId="20" xfId="0" applyFont="1" applyFill="1" applyBorder="1" applyAlignment="1">
      <alignment horizontal="left" vertical="top" wrapText="1"/>
    </xf>
    <xf numFmtId="0" fontId="33" fillId="0" borderId="20" xfId="0" applyFont="1" applyBorder="1" applyAlignment="1">
      <alignment horizontal="right" vertical="top" wrapText="1"/>
    </xf>
    <xf numFmtId="0" fontId="32" fillId="0" borderId="27" xfId="0" applyFont="1" applyFill="1" applyBorder="1" applyAlignment="1">
      <alignment vertical="top" wrapText="1"/>
    </xf>
    <xf numFmtId="0" fontId="32" fillId="0" borderId="28" xfId="0" applyFont="1" applyFill="1" applyBorder="1" applyAlignment="1">
      <alignment vertical="top" wrapText="1"/>
    </xf>
    <xf numFmtId="0" fontId="32" fillId="0" borderId="29" xfId="0" applyFont="1" applyFill="1" applyBorder="1" applyAlignment="1">
      <alignment vertical="top" wrapText="1"/>
    </xf>
    <xf numFmtId="0" fontId="32" fillId="81" borderId="28" xfId="0" applyFont="1" applyFill="1" applyBorder="1" applyAlignment="1">
      <alignment horizontal="left" vertical="top" wrapText="1"/>
    </xf>
    <xf numFmtId="0" fontId="32" fillId="4" borderId="20" xfId="0" applyFont="1" applyFill="1" applyBorder="1" applyAlignment="1">
      <alignment vertical="top" wrapText="1"/>
    </xf>
    <xf numFmtId="0" fontId="32" fillId="0" borderId="30" xfId="0" applyFont="1" applyFill="1" applyBorder="1" applyAlignment="1">
      <alignment horizontal="left" vertical="top" wrapText="1"/>
    </xf>
    <xf numFmtId="0" fontId="33" fillId="0" borderId="24" xfId="0" applyFont="1" applyBorder="1" applyAlignment="1">
      <alignment horizontal="left" vertical="top" wrapText="1"/>
    </xf>
    <xf numFmtId="0" fontId="16" fillId="0" borderId="0" xfId="0" applyFont="1" applyAlignment="1">
      <alignment horizontal="right"/>
    </xf>
    <xf numFmtId="0" fontId="12" fillId="0" borderId="0" xfId="0" applyFont="1" applyFill="1" applyAlignment="1">
      <alignment vertical="top" wrapText="1"/>
    </xf>
    <xf numFmtId="0" fontId="108" fillId="0" borderId="0" xfId="0" applyFont="1" applyAlignment="1">
      <alignment vertical="center"/>
    </xf>
    <xf numFmtId="0" fontId="12" fillId="0" borderId="0" xfId="0" applyFont="1" applyFill="1" applyAlignment="1">
      <alignment wrapText="1"/>
    </xf>
    <xf numFmtId="0" fontId="105" fillId="0" borderId="0" xfId="0" applyFont="1"/>
    <xf numFmtId="0" fontId="30" fillId="0" borderId="0" xfId="2" applyFont="1" applyFill="1"/>
    <xf numFmtId="3" fontId="8" fillId="0" borderId="0" xfId="0" applyNumberFormat="1" applyFont="1" applyAlignment="1">
      <alignment horizontal="right"/>
    </xf>
    <xf numFmtId="0" fontId="21" fillId="0" borderId="0" xfId="2" applyFont="1" applyFill="1"/>
    <xf numFmtId="0" fontId="16" fillId="0" borderId="0" xfId="0" applyFont="1"/>
    <xf numFmtId="0" fontId="3" fillId="0" borderId="0" xfId="0" applyFont="1"/>
    <xf numFmtId="0" fontId="3" fillId="0" borderId="0" xfId="0" applyFont="1" applyAlignment="1">
      <alignment vertical="center"/>
    </xf>
    <xf numFmtId="3" fontId="33" fillId="0" borderId="3" xfId="0" applyNumberFormat="1" applyFont="1" applyBorder="1"/>
    <xf numFmtId="0" fontId="12" fillId="0" borderId="0" xfId="0" applyFont="1" applyAlignment="1">
      <alignment vertical="top"/>
    </xf>
    <xf numFmtId="0" fontId="107" fillId="0" borderId="0" xfId="0" applyFont="1" applyFill="1" applyAlignment="1">
      <alignment vertical="center"/>
    </xf>
    <xf numFmtId="0" fontId="12" fillId="0" borderId="0" xfId="0" applyFont="1" applyAlignment="1">
      <alignment vertical="center" wrapText="1"/>
    </xf>
    <xf numFmtId="0" fontId="106" fillId="0" borderId="0" xfId="0" applyFont="1" applyFill="1"/>
    <xf numFmtId="0" fontId="12" fillId="0" borderId="0" xfId="0" applyFont="1" applyFill="1" applyAlignment="1">
      <alignment vertical="center" wrapText="1"/>
    </xf>
    <xf numFmtId="0" fontId="105" fillId="3" borderId="0" xfId="0" applyFont="1" applyFill="1" applyAlignment="1">
      <alignment horizontal="center" vertical="center"/>
    </xf>
    <xf numFmtId="0" fontId="12" fillId="0" borderId="0" xfId="0" applyFont="1" applyAlignment="1">
      <alignment horizontal="left" vertical="center" wrapText="1" indent="2"/>
    </xf>
    <xf numFmtId="0" fontId="12" fillId="0" borderId="0" xfId="0" applyFont="1" applyFill="1"/>
    <xf numFmtId="0" fontId="0" fillId="0" borderId="0" xfId="0"/>
    <xf numFmtId="0" fontId="12" fillId="0" borderId="0" xfId="0" applyFont="1"/>
    <xf numFmtId="0" fontId="8" fillId="0" borderId="0" xfId="0" applyFont="1" applyAlignment="1">
      <alignment horizontal="left" vertical="top"/>
    </xf>
    <xf numFmtId="0" fontId="27" fillId="3" borderId="0" xfId="0" applyFont="1" applyFill="1" applyAlignment="1">
      <alignment horizontal="left"/>
    </xf>
    <xf numFmtId="0" fontId="8" fillId="0" borderId="0" xfId="0" applyFont="1" applyFill="1" applyAlignment="1">
      <alignment horizontal="left" vertical="top"/>
    </xf>
    <xf numFmtId="0" fontId="8" fillId="0" borderId="0" xfId="0" applyFont="1" applyFill="1" applyAlignment="1">
      <alignment horizontal="left" vertical="top" indent="8"/>
    </xf>
    <xf numFmtId="0" fontId="6" fillId="0" borderId="0" xfId="0" applyFont="1" applyFill="1"/>
    <xf numFmtId="165" fontId="8" fillId="0" borderId="0" xfId="4" applyNumberFormat="1" applyFont="1" applyFill="1" applyBorder="1"/>
    <xf numFmtId="165" fontId="8" fillId="0" borderId="0" xfId="4" applyNumberFormat="1" applyFont="1" applyFill="1"/>
    <xf numFmtId="165" fontId="32" fillId="10" borderId="0" xfId="4" applyNumberFormat="1" applyFont="1" applyFill="1" applyBorder="1"/>
    <xf numFmtId="165" fontId="33" fillId="0" borderId="0" xfId="4" applyNumberFormat="1" applyFont="1" applyFill="1" applyBorder="1"/>
    <xf numFmtId="0" fontId="23" fillId="3"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indent="7"/>
    </xf>
    <xf numFmtId="0" fontId="33" fillId="4" borderId="21" xfId="0" applyFont="1" applyFill="1" applyBorder="1" applyAlignment="1">
      <alignment vertical="top" wrapText="1"/>
    </xf>
    <xf numFmtId="0" fontId="0" fillId="0" borderId="0" xfId="0"/>
    <xf numFmtId="0" fontId="0" fillId="0" borderId="0" xfId="0" applyAlignment="1">
      <alignment horizontal="right"/>
    </xf>
    <xf numFmtId="0" fontId="33" fillId="0" borderId="20" xfId="0" applyFont="1" applyBorder="1" applyAlignment="1">
      <alignment vertical="top" wrapText="1"/>
    </xf>
    <xf numFmtId="0" fontId="33" fillId="0" borderId="20" xfId="2" applyFont="1" applyBorder="1" applyAlignment="1">
      <alignment vertical="top" wrapText="1"/>
    </xf>
    <xf numFmtId="0" fontId="32" fillId="81" borderId="20" xfId="0" applyFont="1" applyFill="1" applyBorder="1" applyAlignment="1">
      <alignment horizontal="left" vertical="top" wrapText="1"/>
    </xf>
    <xf numFmtId="0" fontId="32" fillId="81" borderId="20" xfId="0" applyFont="1" applyFill="1" applyBorder="1" applyAlignment="1">
      <alignment vertical="top" wrapText="1"/>
    </xf>
    <xf numFmtId="0" fontId="33" fillId="0" borderId="24" xfId="0" applyFont="1" applyBorder="1" applyAlignment="1">
      <alignment vertical="top" wrapText="1"/>
    </xf>
    <xf numFmtId="0" fontId="33" fillId="0" borderId="21" xfId="0" applyFont="1" applyBorder="1" applyAlignment="1">
      <alignment vertical="top" wrapText="1"/>
    </xf>
    <xf numFmtId="0" fontId="32" fillId="81" borderId="27" xfId="0" applyFont="1" applyFill="1" applyBorder="1" applyAlignment="1">
      <alignment vertical="top" wrapText="1"/>
    </xf>
    <xf numFmtId="0" fontId="6" fillId="0" borderId="0" xfId="0" applyFont="1"/>
    <xf numFmtId="0" fontId="8" fillId="0" borderId="0" xfId="0" applyFont="1" applyAlignment="1">
      <alignment vertical="top"/>
    </xf>
    <xf numFmtId="0" fontId="8" fillId="0" borderId="0" xfId="0" applyFont="1" applyAlignment="1">
      <alignment vertical="top" wrapText="1"/>
    </xf>
    <xf numFmtId="165" fontId="8" fillId="0" borderId="0" xfId="0" applyNumberFormat="1" applyFont="1" applyFill="1"/>
    <xf numFmtId="0" fontId="6" fillId="5" borderId="0" xfId="0" applyFont="1" applyFill="1" applyAlignment="1">
      <alignment vertical="top"/>
    </xf>
    <xf numFmtId="3" fontId="48" fillId="0" borderId="0" xfId="0" applyNumberFormat="1" applyFont="1" applyAlignment="1">
      <alignment horizontal="right" vertical="center"/>
    </xf>
    <xf numFmtId="0" fontId="30" fillId="0" borderId="0" xfId="0" applyFont="1" applyAlignment="1">
      <alignment horizontal="right" vertical="center"/>
    </xf>
    <xf numFmtId="3" fontId="30" fillId="0" borderId="0" xfId="0" applyNumberFormat="1" applyFont="1" applyAlignment="1">
      <alignment horizontal="right" vertical="center"/>
    </xf>
    <xf numFmtId="0" fontId="33" fillId="0" borderId="27" xfId="0" applyFont="1" applyBorder="1" applyAlignment="1">
      <alignment vertical="top" wrapText="1"/>
    </xf>
    <xf numFmtId="0" fontId="33" fillId="0" borderId="29" xfId="0" applyFont="1" applyBorder="1" applyAlignment="1">
      <alignment vertical="top" wrapText="1"/>
    </xf>
    <xf numFmtId="0" fontId="33" fillId="0" borderId="30" xfId="0" applyFont="1" applyBorder="1" applyAlignment="1">
      <alignment vertical="top" wrapText="1"/>
    </xf>
    <xf numFmtId="0" fontId="33" fillId="4" borderId="21" xfId="2" applyFont="1" applyFill="1" applyBorder="1" applyAlignment="1">
      <alignment vertical="top" wrapText="1"/>
    </xf>
    <xf numFmtId="0" fontId="33" fillId="0" borderId="6" xfId="0" applyFont="1" applyBorder="1" applyAlignment="1">
      <alignment vertical="top" wrapText="1"/>
    </xf>
    <xf numFmtId="0" fontId="33" fillId="2" borderId="20" xfId="0" applyFont="1" applyFill="1" applyBorder="1" applyAlignment="1">
      <alignment vertical="top" wrapText="1"/>
    </xf>
    <xf numFmtId="0" fontId="33" fillId="0" borderId="20" xfId="0" applyFont="1" applyBorder="1" applyAlignment="1">
      <alignment vertical="top"/>
    </xf>
    <xf numFmtId="0" fontId="32" fillId="81" borderId="6" xfId="0" applyFont="1" applyFill="1" applyBorder="1" applyAlignment="1">
      <alignment vertical="top" wrapText="1"/>
    </xf>
    <xf numFmtId="0" fontId="33" fillId="0" borderId="20" xfId="2" applyFont="1" applyBorder="1" applyAlignment="1">
      <alignment vertical="center" wrapText="1"/>
    </xf>
    <xf numFmtId="0" fontId="33" fillId="0" borderId="20" xfId="2" applyFont="1" applyBorder="1" applyAlignment="1">
      <alignment vertical="top"/>
    </xf>
    <xf numFmtId="49" fontId="33" fillId="0" borderId="20" xfId="0" applyNumberFormat="1" applyFont="1" applyBorder="1" applyAlignment="1">
      <alignment vertical="top" wrapText="1"/>
    </xf>
    <xf numFmtId="165" fontId="8" fillId="0" borderId="0" xfId="0" applyNumberFormat="1" applyFont="1"/>
    <xf numFmtId="165" fontId="8" fillId="0" borderId="3" xfId="0" applyNumberFormat="1" applyFont="1" applyBorder="1"/>
    <xf numFmtId="0" fontId="8" fillId="0" borderId="0" xfId="0" applyFont="1" applyAlignment="1">
      <alignment vertical="top" wrapText="1"/>
    </xf>
    <xf numFmtId="0" fontId="8" fillId="0" borderId="0" xfId="0" applyFont="1" applyAlignment="1">
      <alignment vertical="top" wrapText="1"/>
    </xf>
    <xf numFmtId="2" fontId="32" fillId="9" borderId="0" xfId="0" applyNumberFormat="1" applyFont="1" applyFill="1" applyBorder="1"/>
    <xf numFmtId="9" fontId="33" fillId="0" borderId="0" xfId="4" applyFont="1" applyAlignment="1">
      <alignment horizontal="right"/>
    </xf>
    <xf numFmtId="2" fontId="33" fillId="0" borderId="0" xfId="0" applyNumberFormat="1" applyFont="1" applyFill="1" applyAlignment="1">
      <alignment horizontal="right"/>
    </xf>
    <xf numFmtId="0" fontId="6" fillId="4" borderId="0" xfId="0" applyFont="1" applyFill="1" applyAlignment="1">
      <alignment vertical="top"/>
    </xf>
    <xf numFmtId="0" fontId="103" fillId="4" borderId="0" xfId="0" applyFont="1" applyFill="1" applyAlignment="1">
      <alignment vertical="center" wrapText="1"/>
    </xf>
    <xf numFmtId="0" fontId="110" fillId="4" borderId="0" xfId="0" applyFont="1" applyFill="1" applyAlignment="1">
      <alignment vertical="center" wrapText="1"/>
    </xf>
    <xf numFmtId="0" fontId="7" fillId="3" borderId="0" xfId="0" applyFont="1" applyFill="1" applyAlignment="1">
      <alignment vertical="top"/>
    </xf>
    <xf numFmtId="0" fontId="7" fillId="3"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7" fillId="84" borderId="0" xfId="0" applyFont="1" applyFill="1" applyAlignment="1">
      <alignment vertical="top"/>
    </xf>
    <xf numFmtId="0" fontId="7" fillId="84" borderId="0" xfId="0" applyFont="1" applyFill="1" applyAlignment="1">
      <alignment vertical="top" wrapText="1"/>
    </xf>
    <xf numFmtId="2" fontId="33" fillId="0" borderId="0" xfId="0" applyNumberFormat="1" applyFont="1" applyFill="1" applyBorder="1"/>
    <xf numFmtId="2" fontId="32" fillId="9" borderId="0" xfId="0" applyNumberFormat="1" applyFont="1" applyFill="1" applyBorder="1" applyAlignment="1">
      <alignment horizontal="right"/>
    </xf>
    <xf numFmtId="3" fontId="32" fillId="0" borderId="0" xfId="0" applyNumberFormat="1" applyFont="1" applyFill="1" applyAlignment="1">
      <alignment horizontal="right"/>
    </xf>
    <xf numFmtId="2" fontId="33" fillId="0" borderId="0" xfId="0" applyNumberFormat="1" applyFont="1" applyAlignment="1">
      <alignment horizontal="right"/>
    </xf>
    <xf numFmtId="2" fontId="33"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2" fontId="33" fillId="0" borderId="0" xfId="0" applyNumberFormat="1" applyFont="1" applyFill="1"/>
    <xf numFmtId="4" fontId="33" fillId="0" borderId="0" xfId="0" applyNumberFormat="1" applyFont="1" applyAlignment="1">
      <alignment horizontal="right"/>
    </xf>
    <xf numFmtId="165" fontId="6" fillId="0" borderId="0" xfId="0" applyNumberFormat="1" applyFont="1" applyFill="1" applyBorder="1" applyAlignment="1">
      <alignment horizontal="right"/>
    </xf>
    <xf numFmtId="3" fontId="6" fillId="0" borderId="0" xfId="0" applyNumberFormat="1" applyFont="1" applyFill="1" applyAlignment="1">
      <alignment horizontal="right"/>
    </xf>
    <xf numFmtId="3" fontId="33" fillId="0" borderId="0" xfId="0" applyNumberFormat="1" applyFont="1" applyFill="1" applyAlignment="1">
      <alignment horizontal="right"/>
    </xf>
    <xf numFmtId="0" fontId="6" fillId="85" borderId="0" xfId="0" applyFont="1" applyFill="1" applyAlignment="1">
      <alignment vertical="top"/>
    </xf>
    <xf numFmtId="0" fontId="0" fillId="0" borderId="0" xfId="0"/>
    <xf numFmtId="0" fontId="16" fillId="0" borderId="0" xfId="0" applyFont="1" applyFill="1"/>
    <xf numFmtId="0" fontId="16" fillId="0" borderId="0" xfId="0" applyFont="1"/>
    <xf numFmtId="0" fontId="12" fillId="0" borderId="0" xfId="0" applyFont="1"/>
    <xf numFmtId="3" fontId="6" fillId="0" borderId="0" xfId="0" applyNumberFormat="1" applyFont="1" applyFill="1" applyAlignment="1">
      <alignment horizontal="right"/>
    </xf>
    <xf numFmtId="0" fontId="8" fillId="0" borderId="0" xfId="0" applyFont="1" applyAlignment="1">
      <alignment vertical="top"/>
    </xf>
    <xf numFmtId="165" fontId="8" fillId="0" borderId="0" xfId="4" applyNumberFormat="1" applyFont="1" applyFill="1" applyBorder="1" applyAlignment="1">
      <alignment horizontal="right"/>
    </xf>
    <xf numFmtId="3" fontId="8" fillId="0" borderId="0" xfId="0" applyNumberFormat="1" applyFont="1" applyFill="1" applyBorder="1" applyAlignment="1">
      <alignment horizontal="right"/>
    </xf>
    <xf numFmtId="3" fontId="8" fillId="0" borderId="3" xfId="0" applyNumberFormat="1" applyFont="1" applyFill="1" applyBorder="1" applyAlignment="1">
      <alignment horizontal="right"/>
    </xf>
    <xf numFmtId="3" fontId="8" fillId="0" borderId="0" xfId="0" applyNumberFormat="1" applyFont="1" applyBorder="1"/>
    <xf numFmtId="0" fontId="32" fillId="4" borderId="0" xfId="0" applyFont="1" applyFill="1"/>
    <xf numFmtId="0" fontId="1" fillId="4" borderId="0" xfId="0" applyFont="1" applyFill="1" applyBorder="1"/>
    <xf numFmtId="2" fontId="8" fillId="0" borderId="0" xfId="4" applyNumberFormat="1" applyFont="1" applyFill="1" applyBorder="1" applyAlignment="1">
      <alignment horizontal="right"/>
    </xf>
    <xf numFmtId="0" fontId="3" fillId="0" borderId="0" xfId="0" applyFont="1" applyFill="1" applyAlignment="1">
      <alignment vertical="center"/>
    </xf>
    <xf numFmtId="0" fontId="3" fillId="0" borderId="0" xfId="0" applyFont="1" applyFill="1" applyAlignment="1">
      <alignment horizontal="left" vertical="center"/>
    </xf>
    <xf numFmtId="0" fontId="32" fillId="81" borderId="24" xfId="0" applyFont="1" applyFill="1" applyBorder="1" applyAlignment="1">
      <alignment horizontal="left" vertical="top" wrapText="1"/>
    </xf>
    <xf numFmtId="0" fontId="33" fillId="0" borderId="20" xfId="0" applyFont="1" applyBorder="1" applyAlignment="1">
      <alignment horizontal="left" vertical="top" wrapText="1"/>
    </xf>
    <xf numFmtId="0" fontId="32" fillId="0" borderId="27" xfId="0" applyFont="1" applyFill="1" applyBorder="1" applyAlignment="1">
      <alignment horizontal="left" vertical="top" wrapText="1"/>
    </xf>
    <xf numFmtId="0" fontId="32" fillId="83" borderId="20" xfId="0" applyFont="1" applyFill="1" applyBorder="1" applyAlignment="1">
      <alignment vertical="top" wrapText="1"/>
    </xf>
    <xf numFmtId="0" fontId="32" fillId="83" borderId="24" xfId="0" applyFont="1" applyFill="1" applyBorder="1" applyAlignment="1">
      <alignment horizontal="center" vertical="top" wrapText="1"/>
    </xf>
    <xf numFmtId="0" fontId="8" fillId="83" borderId="0" xfId="0" applyFont="1" applyFill="1" applyAlignment="1">
      <alignment vertical="center"/>
    </xf>
    <xf numFmtId="0" fontId="7" fillId="84" borderId="0" xfId="0" applyFont="1" applyFill="1" applyAlignment="1">
      <alignment vertical="center"/>
    </xf>
    <xf numFmtId="0" fontId="8" fillId="4" borderId="5" xfId="0" applyFont="1" applyFill="1" applyBorder="1"/>
    <xf numFmtId="0" fontId="8" fillId="4" borderId="5" xfId="0" applyFont="1" applyFill="1" applyBorder="1" applyAlignment="1">
      <alignment horizontal="right"/>
    </xf>
    <xf numFmtId="165" fontId="8" fillId="4" borderId="5" xfId="0" applyNumberFormat="1" applyFont="1" applyFill="1" applyBorder="1" applyAlignment="1">
      <alignment horizontal="right"/>
    </xf>
    <xf numFmtId="0" fontId="32" fillId="7" borderId="21" xfId="0" applyFont="1" applyFill="1" applyBorder="1"/>
    <xf numFmtId="0" fontId="32" fillId="7" borderId="21" xfId="0" applyFont="1" applyFill="1" applyBorder="1" applyAlignment="1">
      <alignment horizontal="right"/>
    </xf>
    <xf numFmtId="3" fontId="32" fillId="7" borderId="21" xfId="0" applyNumberFormat="1" applyFont="1" applyFill="1" applyBorder="1" applyAlignment="1">
      <alignment horizontal="right"/>
    </xf>
    <xf numFmtId="0" fontId="32" fillId="7" borderId="21" xfId="0" applyFont="1" applyFill="1" applyBorder="1" applyAlignment="1">
      <alignment horizontal="left"/>
    </xf>
    <xf numFmtId="3" fontId="32" fillId="7" borderId="21" xfId="0" applyNumberFormat="1" applyFont="1" applyFill="1" applyBorder="1"/>
    <xf numFmtId="165" fontId="32" fillId="7" borderId="21" xfId="0" applyNumberFormat="1" applyFont="1" applyFill="1" applyBorder="1"/>
    <xf numFmtId="0" fontId="109" fillId="0" borderId="0" xfId="2" applyFont="1"/>
    <xf numFmtId="0" fontId="6" fillId="2" borderId="0" xfId="0" applyFont="1" applyFill="1" applyAlignment="1">
      <alignment horizontal="center" vertical="center"/>
    </xf>
    <xf numFmtId="0" fontId="111" fillId="2" borderId="0" xfId="0" applyFont="1" applyFill="1" applyAlignment="1">
      <alignment horizontal="center" vertical="center"/>
    </xf>
    <xf numFmtId="0" fontId="21" fillId="0" borderId="0" xfId="2" applyFont="1" applyAlignment="1">
      <alignment vertical="center" wrapText="1"/>
    </xf>
    <xf numFmtId="0" fontId="21" fillId="0" borderId="0" xfId="2" applyFont="1" applyAlignment="1">
      <alignment horizontal="left" vertical="center" wrapText="1" indent="3"/>
    </xf>
    <xf numFmtId="0" fontId="21" fillId="0" borderId="0" xfId="2" applyFont="1" applyAlignment="1">
      <alignment horizontal="left" vertical="center" indent="3"/>
    </xf>
    <xf numFmtId="0" fontId="21" fillId="0" borderId="3" xfId="2" applyFont="1" applyBorder="1" applyAlignment="1">
      <alignment vertical="center"/>
    </xf>
    <xf numFmtId="0" fontId="8" fillId="6" borderId="20" xfId="0" applyFont="1" applyFill="1" applyBorder="1" applyAlignment="1">
      <alignment vertical="top"/>
    </xf>
    <xf numFmtId="0" fontId="8" fillId="6" borderId="20" xfId="0" applyFont="1" applyFill="1" applyBorder="1" applyAlignment="1">
      <alignment vertical="top" wrapText="1"/>
    </xf>
    <xf numFmtId="0" fontId="4" fillId="6" borderId="20" xfId="2" applyFill="1" applyBorder="1" applyAlignment="1">
      <alignment vertical="top" wrapText="1"/>
    </xf>
    <xf numFmtId="0" fontId="4" fillId="6" borderId="20" xfId="2" applyFill="1" applyBorder="1" applyAlignment="1">
      <alignment vertical="top"/>
    </xf>
    <xf numFmtId="0" fontId="4" fillId="6" borderId="20" xfId="2" applyFill="1" applyBorder="1"/>
    <xf numFmtId="0" fontId="8" fillId="6" borderId="27" xfId="0" applyFont="1" applyFill="1" applyBorder="1" applyAlignment="1">
      <alignment vertical="top"/>
    </xf>
    <xf numFmtId="0" fontId="8" fillId="6" borderId="28" xfId="0" applyFont="1" applyFill="1" applyBorder="1" applyAlignment="1">
      <alignment vertical="top"/>
    </xf>
    <xf numFmtId="0" fontId="8" fillId="6" borderId="29" xfId="0" applyFont="1" applyFill="1" applyBorder="1" applyAlignment="1">
      <alignment vertical="top"/>
    </xf>
    <xf numFmtId="0" fontId="8" fillId="6" borderId="27" xfId="0" applyFont="1" applyFill="1" applyBorder="1" applyAlignment="1">
      <alignment vertical="top" wrapText="1"/>
    </xf>
    <xf numFmtId="0" fontId="8" fillId="6" borderId="29" xfId="0" applyFont="1" applyFill="1" applyBorder="1" applyAlignment="1">
      <alignment vertical="top" wrapText="1"/>
    </xf>
    <xf numFmtId="0" fontId="8" fillId="6" borderId="28" xfId="0" applyFont="1" applyFill="1" applyBorder="1" applyAlignment="1">
      <alignment vertical="top" wrapText="1"/>
    </xf>
    <xf numFmtId="0" fontId="23" fillId="6" borderId="0" xfId="0" applyFont="1" applyFill="1" applyAlignment="1">
      <alignment horizontal="left" vertical="center"/>
    </xf>
    <xf numFmtId="0" fontId="21" fillId="6" borderId="20" xfId="2" applyFont="1" applyFill="1" applyBorder="1" applyAlignment="1">
      <alignment vertical="top"/>
    </xf>
    <xf numFmtId="0" fontId="21" fillId="6" borderId="20" xfId="2" applyFont="1" applyFill="1" applyBorder="1" applyAlignment="1">
      <alignment vertical="top" wrapText="1"/>
    </xf>
    <xf numFmtId="0" fontId="33" fillId="6" borderId="20" xfId="0" applyFont="1" applyFill="1" applyBorder="1" applyAlignment="1">
      <alignment vertical="top" wrapText="1"/>
    </xf>
    <xf numFmtId="0" fontId="33" fillId="6" borderId="24" xfId="0" applyFont="1" applyFill="1" applyBorder="1" applyAlignment="1">
      <alignment vertical="top" wrapText="1"/>
    </xf>
    <xf numFmtId="0" fontId="109" fillId="6" borderId="20" xfId="2" applyFont="1" applyFill="1" applyBorder="1" applyAlignment="1">
      <alignment vertical="top" wrapText="1"/>
    </xf>
    <xf numFmtId="0" fontId="109" fillId="6" borderId="24" xfId="2" applyFont="1" applyFill="1" applyBorder="1" applyAlignment="1">
      <alignment vertical="top" wrapText="1"/>
    </xf>
    <xf numFmtId="165" fontId="6" fillId="7" borderId="0" xfId="0" applyNumberFormat="1" applyFont="1" applyFill="1" applyBorder="1" applyAlignment="1">
      <alignment horizontal="right" vertical="center"/>
    </xf>
    <xf numFmtId="0" fontId="8" fillId="6" borderId="24" xfId="0" applyFont="1" applyFill="1" applyBorder="1" applyAlignment="1">
      <alignment vertical="center"/>
    </xf>
    <xf numFmtId="0" fontId="8" fillId="6" borderId="21" xfId="0" applyFont="1" applyFill="1" applyBorder="1" applyAlignment="1">
      <alignment horizontal="right" vertical="center"/>
    </xf>
    <xf numFmtId="165" fontId="8" fillId="6" borderId="32" xfId="0" applyNumberFormat="1" applyFont="1" applyFill="1" applyBorder="1" applyAlignment="1">
      <alignment horizontal="right" vertical="center"/>
    </xf>
    <xf numFmtId="0" fontId="6" fillId="0" borderId="6" xfId="0" applyFont="1" applyFill="1" applyBorder="1" applyAlignment="1">
      <alignment horizontal="left"/>
    </xf>
    <xf numFmtId="0" fontId="6" fillId="0" borderId="6" xfId="0" applyFont="1" applyFill="1" applyBorder="1" applyAlignment="1">
      <alignment horizontal="right" indent="1"/>
    </xf>
    <xf numFmtId="2" fontId="6" fillId="0" borderId="6" xfId="0" applyNumberFormat="1" applyFont="1" applyFill="1" applyBorder="1" applyAlignment="1">
      <alignment horizontal="right"/>
    </xf>
    <xf numFmtId="2" fontId="6" fillId="0" borderId="6" xfId="0" applyNumberFormat="1" applyFont="1" applyFill="1" applyBorder="1"/>
    <xf numFmtId="165" fontId="6" fillId="0" borderId="6" xfId="0" applyNumberFormat="1" applyFont="1" applyFill="1" applyBorder="1" applyAlignment="1">
      <alignment horizontal="right"/>
    </xf>
    <xf numFmtId="2" fontId="6" fillId="0" borderId="0" xfId="0" applyNumberFormat="1" applyFont="1" applyFill="1" applyBorder="1" applyAlignment="1">
      <alignment horizontal="right"/>
    </xf>
    <xf numFmtId="2" fontId="6" fillId="0" borderId="0" xfId="0" applyNumberFormat="1" applyFont="1" applyFill="1" applyBorder="1"/>
    <xf numFmtId="4" fontId="8" fillId="0" borderId="0" xfId="0" applyNumberFormat="1" applyFont="1" applyBorder="1" applyAlignment="1">
      <alignment horizontal="right"/>
    </xf>
    <xf numFmtId="0" fontId="6" fillId="0" borderId="0" xfId="0" applyFont="1" applyFill="1" applyBorder="1" applyAlignment="1">
      <alignment horizontal="left" vertical="top"/>
    </xf>
    <xf numFmtId="0" fontId="0" fillId="0" borderId="0" xfId="0" applyFill="1" applyBorder="1"/>
    <xf numFmtId="0" fontId="8" fillId="0" borderId="0" xfId="0" applyFont="1" applyFill="1" applyBorder="1" applyAlignment="1">
      <alignment horizontal="left" vertical="top"/>
    </xf>
    <xf numFmtId="2" fontId="8" fillId="0" borderId="0" xfId="0" applyNumberFormat="1" applyFont="1" applyBorder="1"/>
    <xf numFmtId="0" fontId="8" fillId="0" borderId="0" xfId="0" applyFont="1" applyFill="1" applyBorder="1" applyAlignment="1">
      <alignment horizontal="left" vertical="top" indent="8"/>
    </xf>
    <xf numFmtId="0" fontId="8" fillId="0" borderId="26" xfId="0" applyFont="1" applyFill="1" applyBorder="1" applyAlignment="1">
      <alignment horizontal="left" vertical="top"/>
    </xf>
    <xf numFmtId="0" fontId="8" fillId="0" borderId="26" xfId="0" applyFont="1" applyFill="1" applyBorder="1" applyAlignment="1">
      <alignment horizontal="right" indent="1"/>
    </xf>
    <xf numFmtId="2" fontId="8" fillId="0" borderId="26" xfId="0" applyNumberFormat="1" applyFont="1" applyBorder="1" applyAlignment="1">
      <alignment horizontal="right"/>
    </xf>
    <xf numFmtId="2" fontId="8" fillId="0" borderId="26" xfId="0" applyNumberFormat="1" applyFont="1" applyBorder="1"/>
    <xf numFmtId="2" fontId="8" fillId="0" borderId="26" xfId="0" applyNumberFormat="1" applyFont="1" applyFill="1" applyBorder="1"/>
    <xf numFmtId="165" fontId="8" fillId="0" borderId="26" xfId="0" applyNumberFormat="1" applyFont="1" applyFill="1" applyBorder="1" applyAlignment="1">
      <alignment horizontal="right"/>
    </xf>
    <xf numFmtId="0" fontId="30" fillId="6" borderId="20" xfId="2" applyFont="1" applyFill="1" applyBorder="1" applyAlignment="1">
      <alignment vertical="top"/>
    </xf>
    <xf numFmtId="0" fontId="30" fillId="6" borderId="28" xfId="2" applyFont="1" applyFill="1" applyBorder="1" applyAlignment="1">
      <alignment vertical="top"/>
    </xf>
    <xf numFmtId="0" fontId="30" fillId="6" borderId="29" xfId="2" applyFont="1" applyFill="1" applyBorder="1" applyAlignment="1">
      <alignment vertical="top"/>
    </xf>
    <xf numFmtId="0" fontId="30" fillId="6" borderId="0" xfId="2" applyFont="1" applyFill="1" applyAlignment="1">
      <alignment vertical="top"/>
    </xf>
    <xf numFmtId="0" fontId="30" fillId="6" borderId="0" xfId="0" applyFont="1" applyFill="1" applyAlignment="1">
      <alignment vertical="top"/>
    </xf>
    <xf numFmtId="0" fontId="30" fillId="6" borderId="27" xfId="2" applyFont="1" applyFill="1" applyBorder="1" applyAlignment="1">
      <alignment vertical="top"/>
    </xf>
    <xf numFmtId="0" fontId="30" fillId="6" borderId="30" xfId="2" applyFont="1" applyFill="1" applyBorder="1" applyAlignment="1">
      <alignment vertical="top"/>
    </xf>
    <xf numFmtId="0" fontId="30" fillId="0" borderId="0" xfId="0" applyFont="1" applyAlignment="1">
      <alignment vertical="top"/>
    </xf>
    <xf numFmtId="0" fontId="30" fillId="6" borderId="24" xfId="2" applyFont="1" applyFill="1" applyBorder="1" applyAlignment="1">
      <alignment vertical="top" wrapText="1"/>
    </xf>
    <xf numFmtId="0" fontId="3" fillId="0" borderId="20"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3" fillId="0" borderId="0" xfId="0" applyFont="1" applyAlignment="1">
      <alignment vertical="top" wrapText="1"/>
    </xf>
    <xf numFmtId="0" fontId="3" fillId="0" borderId="26" xfId="0" applyFont="1" applyBorder="1" applyAlignment="1">
      <alignment vertical="top"/>
    </xf>
    <xf numFmtId="0" fontId="3" fillId="0" borderId="21" xfId="0" applyFont="1" applyBorder="1" applyAlignment="1">
      <alignment vertical="top"/>
    </xf>
    <xf numFmtId="0" fontId="3" fillId="0" borderId="0" xfId="0" applyFont="1" applyBorder="1" applyAlignment="1">
      <alignment vertical="top"/>
    </xf>
    <xf numFmtId="0" fontId="3" fillId="0" borderId="24" xfId="0" applyFont="1" applyBorder="1" applyAlignment="1">
      <alignment vertical="top"/>
    </xf>
    <xf numFmtId="0" fontId="113" fillId="0" borderId="24" xfId="2" applyFont="1" applyBorder="1" applyAlignment="1">
      <alignment vertical="top" wrapText="1"/>
    </xf>
    <xf numFmtId="0" fontId="3" fillId="0" borderId="31" xfId="0" applyFont="1" applyBorder="1" applyAlignment="1">
      <alignment vertical="top"/>
    </xf>
    <xf numFmtId="0" fontId="3" fillId="0" borderId="20" xfId="0" applyFont="1" applyBorder="1" applyAlignment="1">
      <alignment vertical="top" wrapText="1"/>
    </xf>
    <xf numFmtId="0" fontId="3" fillId="0" borderId="6" xfId="0" applyFont="1" applyBorder="1" applyAlignment="1">
      <alignment vertical="top" wrapText="1"/>
    </xf>
    <xf numFmtId="0" fontId="49" fillId="3" borderId="0" xfId="0" applyFont="1" applyFill="1" applyAlignment="1">
      <alignment horizontal="left" vertical="center"/>
    </xf>
    <xf numFmtId="0" fontId="4" fillId="0" borderId="0" xfId="2" applyBorder="1" applyAlignment="1">
      <alignment horizontal="left" vertical="center" wrapText="1"/>
    </xf>
    <xf numFmtId="0" fontId="49" fillId="4" borderId="0" xfId="0" applyFont="1" applyFill="1" applyAlignment="1">
      <alignment horizontal="left" vertical="center"/>
    </xf>
    <xf numFmtId="0" fontId="6" fillId="83" borderId="0" xfId="0" applyFont="1" applyFill="1" applyAlignment="1">
      <alignment vertical="center"/>
    </xf>
    <xf numFmtId="0" fontId="6" fillId="83" borderId="0" xfId="0" applyFont="1" applyFill="1" applyAlignment="1">
      <alignment vertical="center" wrapText="1"/>
    </xf>
    <xf numFmtId="0" fontId="49" fillId="84" borderId="0" xfId="0" applyFont="1" applyFill="1" applyAlignment="1">
      <alignment vertical="center"/>
    </xf>
    <xf numFmtId="0" fontId="7" fillId="4" borderId="0" xfId="0" applyFont="1" applyFill="1" applyAlignment="1">
      <alignment vertical="center"/>
    </xf>
    <xf numFmtId="0" fontId="6" fillId="83" borderId="6" xfId="0" applyFont="1" applyFill="1" applyBorder="1" applyAlignment="1">
      <alignment vertical="top"/>
    </xf>
    <xf numFmtId="0" fontId="21" fillId="4" borderId="0" xfId="2" applyFont="1" applyFill="1" applyAlignment="1">
      <alignment horizontal="left" vertical="center"/>
    </xf>
    <xf numFmtId="0" fontId="4" fillId="0" borderId="0" xfId="2" applyFill="1" applyBorder="1" applyAlignment="1">
      <alignment horizontal="left" vertical="center" wrapText="1"/>
    </xf>
    <xf numFmtId="0" fontId="24" fillId="0" borderId="0" xfId="2" applyFont="1" applyFill="1"/>
    <xf numFmtId="0" fontId="114" fillId="0" borderId="0" xfId="2" applyFont="1" applyFill="1"/>
    <xf numFmtId="0" fontId="26" fillId="0" borderId="0" xfId="0" applyFont="1"/>
    <xf numFmtId="0" fontId="25" fillId="0" borderId="0" xfId="2" applyFont="1" applyFill="1"/>
    <xf numFmtId="0" fontId="4" fillId="6" borderId="0" xfId="2" applyFill="1" applyAlignment="1">
      <alignment horizontal="left" vertical="center"/>
    </xf>
    <xf numFmtId="0" fontId="116" fillId="0" borderId="0" xfId="2" applyFont="1"/>
    <xf numFmtId="0" fontId="116" fillId="0" borderId="0" xfId="2" applyFont="1" applyFill="1" applyAlignment="1">
      <alignment horizontal="right"/>
    </xf>
    <xf numFmtId="0" fontId="117" fillId="0" borderId="0" xfId="0" applyFont="1" applyFill="1" applyAlignment="1">
      <alignment horizontal="right"/>
    </xf>
    <xf numFmtId="165" fontId="117" fillId="0" borderId="0" xfId="0" applyNumberFormat="1" applyFont="1" applyFill="1" applyAlignment="1">
      <alignment horizontal="right"/>
    </xf>
    <xf numFmtId="0" fontId="118" fillId="0" borderId="0" xfId="0" applyFont="1" applyFill="1" applyAlignment="1">
      <alignment horizontal="right"/>
    </xf>
    <xf numFmtId="0" fontId="13" fillId="0" borderId="0" xfId="0" applyFont="1" applyAlignment="1">
      <alignment horizontal="left" vertical="top" wrapText="1"/>
    </xf>
    <xf numFmtId="0" fontId="49" fillId="3" borderId="0" xfId="0" applyFont="1" applyFill="1" applyAlignment="1">
      <alignment horizontal="left" vertical="center"/>
    </xf>
    <xf numFmtId="0" fontId="8" fillId="0" borderId="0" xfId="0" applyFont="1" applyFill="1" applyAlignment="1">
      <alignment horizontal="left" vertical="top"/>
    </xf>
    <xf numFmtId="0" fontId="8" fillId="0" borderId="0" xfId="0" applyFont="1" applyAlignment="1">
      <alignment horizontal="left" vertical="top"/>
    </xf>
    <xf numFmtId="0" fontId="29" fillId="0" borderId="0" xfId="0" applyFont="1" applyAlignment="1">
      <alignment horizontal="left" vertical="center" wrapText="1"/>
    </xf>
    <xf numFmtId="0" fontId="16" fillId="0" borderId="0" xfId="0" applyFont="1" applyFill="1" applyAlignment="1">
      <alignment horizontal="left" vertical="top" wrapText="1"/>
    </xf>
    <xf numFmtId="0" fontId="0" fillId="0" borderId="0" xfId="0" applyAlignment="1">
      <alignment horizontal="left" vertical="top" wrapText="1"/>
    </xf>
    <xf numFmtId="0" fontId="6" fillId="0" borderId="0" xfId="0" applyFont="1" applyFill="1" applyAlignment="1">
      <alignment horizontal="left" vertical="top"/>
    </xf>
    <xf numFmtId="0" fontId="15" fillId="0" borderId="0" xfId="0" applyFont="1" applyBorder="1" applyAlignment="1">
      <alignment horizontal="left" vertical="top" wrapText="1"/>
    </xf>
    <xf numFmtId="0" fontId="28" fillId="3" borderId="0" xfId="0" applyFont="1" applyFill="1" applyBorder="1" applyAlignment="1">
      <alignment horizontal="left" vertical="center" wrapText="1"/>
    </xf>
    <xf numFmtId="0" fontId="16" fillId="0" borderId="2" xfId="0" applyFont="1" applyBorder="1" applyAlignment="1">
      <alignment horizontal="left" vertical="top" wrapText="1"/>
    </xf>
    <xf numFmtId="0" fontId="6" fillId="0" borderId="0" xfId="0" applyFont="1" applyFill="1" applyAlignment="1">
      <alignment horizontal="left" vertical="top" wrapText="1"/>
    </xf>
    <xf numFmtId="0" fontId="49" fillId="3" borderId="4" xfId="0" applyFont="1" applyFill="1" applyBorder="1" applyAlignment="1">
      <alignment horizontal="left" vertical="center" wrapText="1"/>
    </xf>
    <xf numFmtId="0" fontId="49" fillId="3" borderId="0" xfId="0" applyFont="1" applyFill="1" applyBorder="1" applyAlignment="1">
      <alignment horizontal="left" vertical="center" wrapText="1"/>
    </xf>
    <xf numFmtId="0" fontId="16" fillId="0" borderId="0" xfId="0" applyFont="1" applyFill="1" applyBorder="1" applyAlignment="1">
      <alignment horizontal="left" vertical="top" wrapText="1"/>
    </xf>
    <xf numFmtId="9" fontId="8" fillId="0" borderId="0" xfId="0" applyNumberFormat="1" applyFont="1" applyFill="1" applyAlignment="1">
      <alignment horizontal="center"/>
    </xf>
    <xf numFmtId="9" fontId="8" fillId="0" borderId="0" xfId="0" applyNumberFormat="1" applyFont="1" applyFill="1" applyBorder="1" applyAlignment="1">
      <alignment horizontal="center"/>
    </xf>
    <xf numFmtId="0" fontId="32" fillId="0" borderId="0" xfId="0" applyFont="1" applyFill="1" applyBorder="1" applyAlignment="1">
      <alignment horizontal="center"/>
    </xf>
    <xf numFmtId="0" fontId="28" fillId="0" borderId="0" xfId="0" applyFont="1" applyFill="1" applyAlignment="1">
      <alignment horizontal="left" vertical="top" wrapText="1"/>
    </xf>
    <xf numFmtId="0" fontId="25" fillId="0" borderId="0" xfId="2" applyFont="1" applyAlignment="1">
      <alignment horizontal="left" vertical="top" wrapText="1"/>
    </xf>
    <xf numFmtId="0" fontId="25" fillId="0" borderId="0" xfId="2" applyFont="1" applyFill="1" applyAlignment="1">
      <alignment horizontal="left" vertical="top" wrapText="1"/>
    </xf>
    <xf numFmtId="0" fontId="16" fillId="0" borderId="0" xfId="0" applyFont="1" applyAlignment="1">
      <alignment horizontal="left" vertical="top" wrapText="1"/>
    </xf>
    <xf numFmtId="0" fontId="49" fillId="2" borderId="0" xfId="0" applyFont="1" applyFill="1" applyAlignment="1">
      <alignment horizontal="left" vertical="center"/>
    </xf>
    <xf numFmtId="0" fontId="56" fillId="5" borderId="0" xfId="0" applyFont="1" applyFill="1" applyAlignment="1">
      <alignment horizontal="left" vertical="center"/>
    </xf>
    <xf numFmtId="0" fontId="24" fillId="0" borderId="0" xfId="2" applyFont="1" applyFill="1" applyAlignment="1">
      <alignment horizontal="left" vertical="top" wrapText="1"/>
    </xf>
    <xf numFmtId="0" fontId="33" fillId="0" borderId="27"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21" fillId="4" borderId="31" xfId="2" applyFont="1" applyFill="1" applyBorder="1" applyAlignment="1">
      <alignment horizontal="left" vertical="top" wrapText="1"/>
    </xf>
    <xf numFmtId="0" fontId="21" fillId="4" borderId="6" xfId="2" applyFont="1" applyFill="1" applyBorder="1" applyAlignment="1">
      <alignment horizontal="left" vertical="top" wrapText="1"/>
    </xf>
    <xf numFmtId="0" fontId="21" fillId="4" borderId="25" xfId="2" applyFont="1" applyFill="1" applyBorder="1" applyAlignment="1">
      <alignment horizontal="left" vertical="top" wrapText="1"/>
    </xf>
    <xf numFmtId="0" fontId="21" fillId="4" borderId="0" xfId="2" applyFont="1" applyFill="1" applyBorder="1" applyAlignment="1">
      <alignment horizontal="left" vertical="top" wrapText="1"/>
    </xf>
    <xf numFmtId="0" fontId="21" fillId="4" borderId="30" xfId="2" applyFont="1" applyFill="1" applyBorder="1" applyAlignment="1">
      <alignment horizontal="left" vertical="top" wrapText="1"/>
    </xf>
    <xf numFmtId="0" fontId="21" fillId="4" borderId="26" xfId="2" applyFont="1" applyFill="1" applyBorder="1" applyAlignment="1">
      <alignment horizontal="left" vertical="top" wrapText="1"/>
    </xf>
    <xf numFmtId="0" fontId="32" fillId="10" borderId="27" xfId="0" applyFont="1" applyFill="1" applyBorder="1" applyAlignment="1">
      <alignment horizontal="center" vertical="top" wrapText="1"/>
    </xf>
    <xf numFmtId="0" fontId="32" fillId="10" borderId="28" xfId="0" applyFont="1" applyFill="1" applyBorder="1" applyAlignment="1">
      <alignment horizontal="center" vertical="top" wrapText="1"/>
    </xf>
    <xf numFmtId="0" fontId="32" fillId="10" borderId="29" xfId="0" applyFont="1" applyFill="1" applyBorder="1" applyAlignment="1">
      <alignment horizontal="center" vertical="top" wrapText="1"/>
    </xf>
    <xf numFmtId="0" fontId="32" fillId="81" borderId="24" xfId="0" applyFont="1" applyFill="1" applyBorder="1" applyAlignment="1">
      <alignment horizontal="left" vertical="top" wrapText="1"/>
    </xf>
    <xf numFmtId="0" fontId="32" fillId="81" borderId="21" xfId="0" applyFont="1" applyFill="1" applyBorder="1" applyAlignment="1">
      <alignment horizontal="left" vertical="top" wrapText="1"/>
    </xf>
    <xf numFmtId="0" fontId="33" fillId="0" borderId="20" xfId="0" applyFont="1" applyBorder="1" applyAlignment="1">
      <alignment horizontal="left" vertical="top" wrapText="1"/>
    </xf>
    <xf numFmtId="0" fontId="32" fillId="81" borderId="31" xfId="0" applyFont="1" applyFill="1" applyBorder="1" applyAlignment="1">
      <alignment horizontal="left" vertical="top" wrapText="1"/>
    </xf>
    <xf numFmtId="0" fontId="32" fillId="81" borderId="25" xfId="0" applyFont="1" applyFill="1" applyBorder="1" applyAlignment="1">
      <alignment horizontal="left" vertical="top" wrapText="1"/>
    </xf>
    <xf numFmtId="0" fontId="32" fillId="81" borderId="30" xfId="0" applyFont="1" applyFill="1" applyBorder="1" applyAlignment="1">
      <alignment horizontal="left" vertical="top" wrapText="1"/>
    </xf>
    <xf numFmtId="0" fontId="23" fillId="84" borderId="4" xfId="0" applyFont="1" applyFill="1" applyBorder="1" applyAlignment="1">
      <alignment horizontal="left" vertical="center" wrapText="1"/>
    </xf>
    <xf numFmtId="0" fontId="23" fillId="84" borderId="0" xfId="0" applyFont="1" applyFill="1" applyBorder="1" applyAlignment="1">
      <alignment horizontal="left" vertical="center" wrapText="1"/>
    </xf>
    <xf numFmtId="0" fontId="24" fillId="4" borderId="30" xfId="0" applyFont="1" applyFill="1" applyBorder="1" applyAlignment="1">
      <alignment horizontal="left" vertical="top" wrapText="1"/>
    </xf>
    <xf numFmtId="0" fontId="24" fillId="4" borderId="26" xfId="0" applyFont="1" applyFill="1" applyBorder="1" applyAlignment="1">
      <alignment horizontal="left" vertical="top" wrapText="1"/>
    </xf>
    <xf numFmtId="0" fontId="32" fillId="5" borderId="24" xfId="0" applyFont="1" applyFill="1" applyBorder="1" applyAlignment="1">
      <alignment vertical="top" wrapText="1"/>
    </xf>
    <xf numFmtId="0" fontId="32" fillId="5" borderId="21" xfId="0" applyFont="1" applyFill="1" applyBorder="1" applyAlignment="1">
      <alignment vertical="top" wrapText="1"/>
    </xf>
    <xf numFmtId="0" fontId="33" fillId="6" borderId="27" xfId="0" applyFont="1" applyFill="1" applyBorder="1" applyAlignment="1">
      <alignment horizontal="left" vertical="center" wrapText="1"/>
    </xf>
    <xf numFmtId="0" fontId="33" fillId="6" borderId="28" xfId="0" applyFont="1" applyFill="1" applyBorder="1" applyAlignment="1">
      <alignment horizontal="left" vertical="center" wrapText="1"/>
    </xf>
    <xf numFmtId="0" fontId="33" fillId="6" borderId="29" xfId="0" applyFont="1" applyFill="1" applyBorder="1" applyAlignment="1">
      <alignment horizontal="left" vertical="center" wrapText="1"/>
    </xf>
    <xf numFmtId="0" fontId="30" fillId="6" borderId="31" xfId="2" applyFont="1" applyFill="1" applyBorder="1" applyAlignment="1">
      <alignment horizontal="left" vertical="center" wrapText="1"/>
    </xf>
    <xf numFmtId="0" fontId="30" fillId="6" borderId="25" xfId="2" applyFont="1" applyFill="1" applyBorder="1" applyAlignment="1">
      <alignment horizontal="left" vertical="center" wrapText="1"/>
    </xf>
    <xf numFmtId="0" fontId="30" fillId="6" borderId="30" xfId="2" applyFont="1" applyFill="1" applyBorder="1" applyAlignment="1">
      <alignment horizontal="left" vertical="center" wrapText="1"/>
    </xf>
    <xf numFmtId="0" fontId="32" fillId="81" borderId="24" xfId="0" applyFont="1" applyFill="1" applyBorder="1" applyAlignment="1">
      <alignment horizontal="left" vertical="center" wrapText="1"/>
    </xf>
    <xf numFmtId="0" fontId="32" fillId="81" borderId="21" xfId="0" applyFont="1" applyFill="1" applyBorder="1" applyAlignment="1">
      <alignment horizontal="left" vertical="center" wrapText="1"/>
    </xf>
    <xf numFmtId="0" fontId="32" fillId="82" borderId="24" xfId="0" applyFont="1" applyFill="1" applyBorder="1" applyAlignment="1">
      <alignment vertical="top" wrapText="1"/>
    </xf>
    <xf numFmtId="0" fontId="32" fillId="82" borderId="21" xfId="0" applyFont="1" applyFill="1" applyBorder="1" applyAlignment="1">
      <alignment vertical="top" wrapText="1"/>
    </xf>
    <xf numFmtId="0" fontId="32" fillId="2" borderId="24" xfId="0" applyFont="1" applyFill="1" applyBorder="1" applyAlignment="1">
      <alignment vertical="top" wrapText="1"/>
    </xf>
    <xf numFmtId="0" fontId="32" fillId="2" borderId="21" xfId="0" applyFont="1" applyFill="1" applyBorder="1" applyAlignment="1">
      <alignment vertical="top" wrapText="1"/>
    </xf>
    <xf numFmtId="0" fontId="32" fillId="0" borderId="27" xfId="0" applyFont="1" applyFill="1" applyBorder="1" applyAlignment="1">
      <alignment horizontal="left" vertical="top" wrapText="1"/>
    </xf>
    <xf numFmtId="0" fontId="32" fillId="0" borderId="28" xfId="0" applyFont="1" applyFill="1" applyBorder="1" applyAlignment="1">
      <alignment horizontal="left" vertical="top" wrapText="1"/>
    </xf>
    <xf numFmtId="0" fontId="32" fillId="0" borderId="29" xfId="0" applyFont="1" applyFill="1" applyBorder="1" applyAlignment="1">
      <alignment horizontal="left" vertical="top" wrapText="1"/>
    </xf>
    <xf numFmtId="0" fontId="32" fillId="3" borderId="24" xfId="0" applyFont="1" applyFill="1" applyBorder="1" applyAlignment="1">
      <alignment vertical="top" wrapText="1"/>
    </xf>
    <xf numFmtId="0" fontId="32" fillId="3" borderId="21" xfId="0" applyFont="1" applyFill="1" applyBorder="1" applyAlignment="1">
      <alignment vertical="top" wrapText="1"/>
    </xf>
    <xf numFmtId="0" fontId="49" fillId="84" borderId="0" xfId="0" applyFont="1" applyFill="1" applyAlignment="1">
      <alignment horizontal="left" vertical="center"/>
    </xf>
    <xf numFmtId="0" fontId="8" fillId="6" borderId="27" xfId="0" applyFont="1" applyFill="1" applyBorder="1" applyAlignment="1">
      <alignment horizontal="left" vertical="center" wrapText="1"/>
    </xf>
    <xf numFmtId="0" fontId="8" fillId="6" borderId="28" xfId="0" applyFont="1" applyFill="1" applyBorder="1" applyAlignment="1">
      <alignment horizontal="left" vertical="center" wrapText="1"/>
    </xf>
    <xf numFmtId="0" fontId="8" fillId="6" borderId="29" xfId="0" applyFont="1" applyFill="1" applyBorder="1" applyAlignment="1">
      <alignment horizontal="left" vertical="center" wrapText="1"/>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29" xfId="0" applyFont="1"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8" fillId="6" borderId="27" xfId="0" applyFont="1" applyFill="1" applyBorder="1" applyAlignment="1">
      <alignment horizontal="left" vertical="center"/>
    </xf>
    <xf numFmtId="0" fontId="8" fillId="6" borderId="28" xfId="0" applyFont="1" applyFill="1" applyBorder="1" applyAlignment="1">
      <alignment horizontal="left" vertical="center"/>
    </xf>
    <xf numFmtId="0" fontId="8" fillId="6" borderId="29" xfId="0" applyFont="1" applyFill="1" applyBorder="1" applyAlignment="1">
      <alignment horizontal="left" vertical="center"/>
    </xf>
    <xf numFmtId="0" fontId="6" fillId="0" borderId="0" xfId="0" applyFont="1" applyAlignment="1">
      <alignment horizontal="center" vertical="top"/>
    </xf>
    <xf numFmtId="0" fontId="8" fillId="0" borderId="0" xfId="0" applyFont="1" applyAlignment="1">
      <alignment horizontal="center" vertical="top"/>
    </xf>
    <xf numFmtId="0" fontId="8" fillId="0" borderId="3" xfId="0" applyFont="1" applyBorder="1" applyAlignment="1">
      <alignment horizontal="center" vertical="top"/>
    </xf>
    <xf numFmtId="0" fontId="0" fillId="0" borderId="0" xfId="0" applyAlignment="1">
      <alignment horizontal="left" vertical="center" wrapText="1"/>
    </xf>
    <xf numFmtId="0" fontId="8" fillId="6" borderId="20" xfId="0" applyFont="1" applyFill="1" applyBorder="1" applyAlignment="1">
      <alignment horizontal="center" vertical="top"/>
    </xf>
    <xf numFmtId="0" fontId="8" fillId="6" borderId="20" xfId="0" applyFont="1" applyFill="1" applyBorder="1" applyAlignment="1">
      <alignment horizontal="left" vertical="center"/>
    </xf>
    <xf numFmtId="0" fontId="8" fillId="6" borderId="20" xfId="0" applyFont="1" applyFill="1" applyBorder="1" applyAlignment="1">
      <alignment horizontal="left" vertical="center" wrapText="1"/>
    </xf>
    <xf numFmtId="0" fontId="8" fillId="6" borderId="20" xfId="0" applyFont="1" applyFill="1" applyBorder="1" applyAlignment="1">
      <alignment horizontal="left" vertical="top" wrapText="1"/>
    </xf>
    <xf numFmtId="0" fontId="8" fillId="6" borderId="20" xfId="0" applyFont="1" applyFill="1" applyBorder="1" applyAlignment="1">
      <alignment horizontal="left" vertical="top"/>
    </xf>
    <xf numFmtId="0" fontId="8" fillId="6" borderId="20" xfId="0" applyFont="1" applyFill="1" applyBorder="1" applyAlignment="1">
      <alignment horizontal="center" vertical="top" wrapText="1"/>
    </xf>
    <xf numFmtId="0" fontId="4" fillId="0" borderId="0" xfId="2" applyAlignment="1">
      <alignment vertical="top" wrapText="1"/>
    </xf>
    <xf numFmtId="0" fontId="4" fillId="0" borderId="0" xfId="2" applyAlignment="1">
      <alignment vertical="top"/>
    </xf>
    <xf numFmtId="0" fontId="4" fillId="4" borderId="0" xfId="2" applyFill="1" applyAlignment="1">
      <alignment horizontal="left" vertical="center"/>
    </xf>
  </cellXfs>
  <cellStyles count="263">
    <cellStyle name="_Code" xfId="6"/>
    <cellStyle name="_CodeSection" xfId="7"/>
    <cellStyle name="_Column1" xfId="8"/>
    <cellStyle name="_Column1_Detail Structure TB II" xfId="9"/>
    <cellStyle name="_Column1_E_Decarb_Premium_EMS_Group_TM1" xfId="10"/>
    <cellStyle name="_Column1_E_Decarb_Premium_EMS_Group_TM1_1" xfId="11"/>
    <cellStyle name="_Column1_Em History_for Timeline_TM1" xfId="12"/>
    <cellStyle name="_Column1_EMS_BU_CEX Imp_Group_TM1" xfId="13"/>
    <cellStyle name="_Column1_EMS_BU_CEX Simulation_TM1" xfId="14"/>
    <cellStyle name="_Column1_Structure_2004_05" xfId="15"/>
    <cellStyle name="_Column1_Weight 12.2018" xfId="16"/>
    <cellStyle name="_Column1_WtW_E-Data_Divisions_TM1" xfId="17"/>
    <cellStyle name="_Column1_WtW_Emissions_Group_TM1" xfId="18"/>
    <cellStyle name="_Column1_WtW_Emissions_Group_TM1_1" xfId="19"/>
    <cellStyle name="_Column2" xfId="20"/>
    <cellStyle name="_Column2_Detail Structure TB II" xfId="21"/>
    <cellStyle name="_Column2_Structure_2004_05" xfId="22"/>
    <cellStyle name="_Column3" xfId="23"/>
    <cellStyle name="_Column3_Detail Structure TB II" xfId="24"/>
    <cellStyle name="_Column3_Structure_2004_05" xfId="25"/>
    <cellStyle name="_Column4" xfId="26"/>
    <cellStyle name="_Column4_Detail Structure TB II" xfId="27"/>
    <cellStyle name="_Column4_Structure_2004_05" xfId="28"/>
    <cellStyle name="_Column5" xfId="29"/>
    <cellStyle name="_Column5_Detail Structure TB II" xfId="30"/>
    <cellStyle name="_Column5_Structure_2004_05" xfId="31"/>
    <cellStyle name="_Column6" xfId="32"/>
    <cellStyle name="_Column6_Detail Structure TB II" xfId="33"/>
    <cellStyle name="_Column6_Structure_2004_05" xfId="34"/>
    <cellStyle name="_Column7" xfId="35"/>
    <cellStyle name="_Column7_Detail Structure TB II" xfId="36"/>
    <cellStyle name="_Column7_Structure_2004_05" xfId="37"/>
    <cellStyle name="_Comment" xfId="38"/>
    <cellStyle name="_Data" xfId="39"/>
    <cellStyle name="_Data_1" xfId="40"/>
    <cellStyle name="_Data_2" xfId="41"/>
    <cellStyle name="_Data_2.2" xfId="42"/>
    <cellStyle name="_Data_3" xfId="43"/>
    <cellStyle name="_Data_6.1" xfId="44"/>
    <cellStyle name="_Data_7" xfId="45"/>
    <cellStyle name="_Data_8" xfId="46"/>
    <cellStyle name="_Data_BAG AB ZI" xfId="47"/>
    <cellStyle name="_Data_BAG GuV" xfId="48"/>
    <cellStyle name="_Data_BAG Invest Proj" xfId="49"/>
    <cellStyle name="_Data_BAG Kosten Proj" xfId="50"/>
    <cellStyle name="_Data_BAG KZ" xfId="51"/>
    <cellStyle name="_Data_BAG Personal" xfId="52"/>
    <cellStyle name="_Data_BAG SK Proj" xfId="53"/>
    <cellStyle name="_Data_BD - Immo KZ  " xfId="54"/>
    <cellStyle name="_Data_BD BAG GuV" xfId="55"/>
    <cellStyle name="_Data_BD BAG Kosten" xfId="56"/>
    <cellStyle name="_Data_BD BAG KZ" xfId="57"/>
    <cellStyle name="_Data_BD-Immo KZ" xfId="58"/>
    <cellStyle name="_Data_Brief Investitionen" xfId="59"/>
    <cellStyle name="_Data_Brief Investitionen Proj" xfId="60"/>
    <cellStyle name="_Data_CD_PE_Report" xfId="61"/>
    <cellStyle name="_Data_Detail Structure TB II" xfId="62"/>
    <cellStyle name="_Data_Immo GuV" xfId="63"/>
    <cellStyle name="_Data_Investitionen" xfId="64"/>
    <cellStyle name="_Data_Kalk Zinsen Immo" xfId="65"/>
    <cellStyle name="_Data_Konzern_(KIS)_Report" xfId="66"/>
    <cellStyle name="_Data_Konzern_(oPB)_Report" xfId="67"/>
    <cellStyle name="_Data_MDB_1_1" xfId="68"/>
    <cellStyle name="_Data_MDB_1_2" xfId="69"/>
    <cellStyle name="_Data_MDB_1_3" xfId="70"/>
    <cellStyle name="_Data_MDB_3_1" xfId="71"/>
    <cellStyle name="_Data_MDB_4_1" xfId="72"/>
    <cellStyle name="_Data_MDB_4_1_MIS_Brief_GB14" xfId="73"/>
    <cellStyle name="_Data_MDB_4_1_MIS_Brief_UB_3-42234_Markt-Marktkennz_BK" xfId="74"/>
    <cellStyle name="_Data_MDB_5_1" xfId="75"/>
    <cellStyle name="_Data_mis61_00-06" xfId="76"/>
    <cellStyle name="_Data_mis61_00-06_1" xfId="77"/>
    <cellStyle name="_Data_MK Immo" xfId="78"/>
    <cellStyle name="_Data_MK Immo_Investitionen" xfId="79"/>
    <cellStyle name="_Data_MK Immo_Kalk Zinsen Immo" xfId="80"/>
    <cellStyle name="_Data_MK Immo_MDB_1_1" xfId="81"/>
    <cellStyle name="_Data_Structure_2004_05" xfId="82"/>
    <cellStyle name="_Data_Titel" xfId="83"/>
    <cellStyle name="_Data_WtW_Emissions_Group_TM1" xfId="84"/>
    <cellStyle name="_Header" xfId="85"/>
    <cellStyle name="_Header_Detail Structure TB II" xfId="86"/>
    <cellStyle name="_Header_Structure_2004_05" xfId="87"/>
    <cellStyle name="_Hidden" xfId="88"/>
    <cellStyle name="_Row1" xfId="89"/>
    <cellStyle name="_Row1_Detail Structure TB II" xfId="90"/>
    <cellStyle name="_Row1_E_Decarb_Premium_EMS_Group_TM1" xfId="91"/>
    <cellStyle name="_Row1_E_Decarb_Premium_EMS_Group_TM1_1" xfId="92"/>
    <cellStyle name="_Row1_Em History_for Timeline_TM1" xfId="93"/>
    <cellStyle name="_Row1_EMS_BU_CEX Imp_Group_TM1" xfId="94"/>
    <cellStyle name="_Row1_EMS_BU_CEX Simulation_TM1" xfId="95"/>
    <cellStyle name="_Row1_Notes_280503_final1_draft" xfId="96"/>
    <cellStyle name="_Row1_Structure_2004_05" xfId="97"/>
    <cellStyle name="_Row1_Weight 12.2018" xfId="98"/>
    <cellStyle name="_Row1_WtW_E-Data_Divisions_TM1" xfId="99"/>
    <cellStyle name="_Row1_WtW_Emissions_Group_TM1" xfId="100"/>
    <cellStyle name="_Row1_WtW_Emissions_Group_TM1_1" xfId="101"/>
    <cellStyle name="_Row2" xfId="102"/>
    <cellStyle name="_Row2_Detail Structure TB II" xfId="103"/>
    <cellStyle name="_Row2_Länderreporting" xfId="104"/>
    <cellStyle name="_Row2_Structure_2004_05" xfId="105"/>
    <cellStyle name="_Row3" xfId="106"/>
    <cellStyle name="_Row3_Detail Structure TB II" xfId="107"/>
    <cellStyle name="_Row3_Länderreporting" xfId="108"/>
    <cellStyle name="_Row3_Structure_2004_05" xfId="109"/>
    <cellStyle name="_Row4" xfId="110"/>
    <cellStyle name="_Row4_Detail Structure TB II" xfId="111"/>
    <cellStyle name="_Row4_Länderreporting" xfId="112"/>
    <cellStyle name="_Row4_Structure_2004_05" xfId="113"/>
    <cellStyle name="_Row5" xfId="114"/>
    <cellStyle name="_Row5_Detail Structure TB II" xfId="115"/>
    <cellStyle name="_Row5_Länderreporting" xfId="116"/>
    <cellStyle name="_Row5_Structure_2004_05" xfId="117"/>
    <cellStyle name="_Row6" xfId="118"/>
    <cellStyle name="_Row6_Detail Structure TB II" xfId="119"/>
    <cellStyle name="_Row6_Länderreporting" xfId="120"/>
    <cellStyle name="_Row6_Structure_2004_05" xfId="121"/>
    <cellStyle name="_Row7" xfId="122"/>
    <cellStyle name="_Row7_Detail Structure TB II" xfId="123"/>
    <cellStyle name="_Row7_Länderreporting" xfId="124"/>
    <cellStyle name="_Row7_Structure_2004_05" xfId="125"/>
    <cellStyle name="20% - Accent1" xfId="126"/>
    <cellStyle name="20% - Accent2" xfId="127"/>
    <cellStyle name="20% - Accent3" xfId="128"/>
    <cellStyle name="20% - Accent4" xfId="129"/>
    <cellStyle name="20% - Accent5" xfId="130"/>
    <cellStyle name="20% - Accent6" xfId="131"/>
    <cellStyle name="40% - Accent1" xfId="132"/>
    <cellStyle name="40% - Accent2" xfId="133"/>
    <cellStyle name="40% - Accent3" xfId="134"/>
    <cellStyle name="40% - Accent4" xfId="135"/>
    <cellStyle name="40% - Accent5" xfId="136"/>
    <cellStyle name="40% - Accent6" xfId="137"/>
    <cellStyle name="60% - Accent1" xfId="138"/>
    <cellStyle name="60% - Accent2" xfId="139"/>
    <cellStyle name="60% - Accent3" xfId="140"/>
    <cellStyle name="60% - Accent4" xfId="141"/>
    <cellStyle name="60% - Accent5" xfId="142"/>
    <cellStyle name="60% - Accent6" xfId="143"/>
    <cellStyle name="Accent1" xfId="144"/>
    <cellStyle name="Accent1 - 20%" xfId="145"/>
    <cellStyle name="Accent1 - 40%" xfId="146"/>
    <cellStyle name="Accent1 - 60%" xfId="147"/>
    <cellStyle name="Accent2" xfId="148"/>
    <cellStyle name="Accent2 - 20%" xfId="149"/>
    <cellStyle name="Accent2 - 40%" xfId="150"/>
    <cellStyle name="Accent2 - 60%" xfId="151"/>
    <cellStyle name="Accent3" xfId="152"/>
    <cellStyle name="Accent3 - 20%" xfId="153"/>
    <cellStyle name="Accent3 - 40%" xfId="154"/>
    <cellStyle name="Accent3 - 60%" xfId="155"/>
    <cellStyle name="Accent4" xfId="156"/>
    <cellStyle name="Accent4 - 20%" xfId="157"/>
    <cellStyle name="Accent4 - 40%" xfId="158"/>
    <cellStyle name="Accent4 - 60%" xfId="159"/>
    <cellStyle name="Accent5" xfId="160"/>
    <cellStyle name="Accent5 - 20%" xfId="161"/>
    <cellStyle name="Accent5 - 40%" xfId="162"/>
    <cellStyle name="Accent5 - 60%" xfId="163"/>
    <cellStyle name="Accent6" xfId="164"/>
    <cellStyle name="Accent6 - 20%" xfId="165"/>
    <cellStyle name="Accent6 - 40%" xfId="166"/>
    <cellStyle name="Accent6 - 60%" xfId="167"/>
    <cellStyle name="Bad" xfId="168"/>
    <cellStyle name="Calculation" xfId="169"/>
    <cellStyle name="Check Cell" xfId="170"/>
    <cellStyle name="DATA_COMP" xfId="171"/>
    <cellStyle name="Default" xfId="172"/>
    <cellStyle name="Default bold" xfId="173"/>
    <cellStyle name="Default italic" xfId="174"/>
    <cellStyle name="DOWNFOOT" xfId="175"/>
    <cellStyle name="Euro" xfId="176"/>
    <cellStyle name="Explanatory Text" xfId="177"/>
    <cellStyle name="Feld" xfId="178"/>
    <cellStyle name="Format Datenfeld" xfId="179"/>
    <cellStyle name="Format Zeile/Spalte" xfId="180"/>
    <cellStyle name="gdp&amp;allg1.dot" xfId="181"/>
    <cellStyle name="Good" xfId="182"/>
    <cellStyle name="Heading 1" xfId="183"/>
    <cellStyle name="Heading 2" xfId="184"/>
    <cellStyle name="Heading 3" xfId="185"/>
    <cellStyle name="Heading 4" xfId="186"/>
    <cellStyle name="Headline" xfId="187"/>
    <cellStyle name="Hidden" xfId="188"/>
    <cellStyle name="Input" xfId="189"/>
    <cellStyle name="Komma" xfId="5" builtinId="3"/>
    <cellStyle name="Komma 2" xfId="262"/>
    <cellStyle name="Kopf" xfId="190"/>
    <cellStyle name="Link" xfId="2" builtinId="8"/>
    <cellStyle name="Linked Cell" xfId="191"/>
    <cellStyle name="Normal 2" xfId="192"/>
    <cellStyle name="Normal 3" xfId="193"/>
    <cellStyle name="Note" xfId="194"/>
    <cellStyle name="Output" xfId="195"/>
    <cellStyle name="Percent 2" xfId="196"/>
    <cellStyle name="Prozent" xfId="4" builtinId="5"/>
    <cellStyle name="SAPBEXaggData" xfId="197"/>
    <cellStyle name="SAPBEXaggDataEmph" xfId="198"/>
    <cellStyle name="SAPBEXaggItem" xfId="199"/>
    <cellStyle name="SAPBEXaggItemX" xfId="200"/>
    <cellStyle name="SAPBEXchaText" xfId="201"/>
    <cellStyle name="SAPBEXchaText 2" xfId="202"/>
    <cellStyle name="SAPBEXchaText_E_Decarb_Premium_EMS_Group_TM1" xfId="203"/>
    <cellStyle name="SAPBEXexcBad7" xfId="204"/>
    <cellStyle name="SAPBEXexcBad8" xfId="205"/>
    <cellStyle name="SAPBEXexcBad9" xfId="206"/>
    <cellStyle name="SAPBEXexcCritical4" xfId="207"/>
    <cellStyle name="SAPBEXexcCritical5" xfId="208"/>
    <cellStyle name="SAPBEXexcCritical6" xfId="209"/>
    <cellStyle name="SAPBEXexcGood1" xfId="210"/>
    <cellStyle name="SAPBEXexcGood2" xfId="211"/>
    <cellStyle name="SAPBEXexcGood3" xfId="212"/>
    <cellStyle name="SAPBEXfilterDrill" xfId="213"/>
    <cellStyle name="SAPBEXfilterItem" xfId="214"/>
    <cellStyle name="SAPBEXfilterText" xfId="215"/>
    <cellStyle name="SAPBEXformats" xfId="216"/>
    <cellStyle name="SAPBEXformats 2" xfId="217"/>
    <cellStyle name="SAPBEXformats_E_Decarb_Premium_EMS_Group_TM1" xfId="218"/>
    <cellStyle name="SAPBEXheaderItem" xfId="219"/>
    <cellStyle name="SAPBEXheaderText" xfId="220"/>
    <cellStyle name="SAPBEXHLevel0" xfId="221"/>
    <cellStyle name="SAPBEXHLevel0 2" xfId="222"/>
    <cellStyle name="SAPBEXHLevel0_E_Decarb_Premium_EMS_Group_TM1" xfId="223"/>
    <cellStyle name="SAPBEXHLevel0X" xfId="224"/>
    <cellStyle name="SAPBEXHLevel1" xfId="225"/>
    <cellStyle name="SAPBEXHLevel1 2" xfId="226"/>
    <cellStyle name="SAPBEXHLevel1_E_Decarb_Premium_EMS_Group_TM1" xfId="227"/>
    <cellStyle name="SAPBEXHLevel1X" xfId="228"/>
    <cellStyle name="SAPBEXHLevel2" xfId="229"/>
    <cellStyle name="SAPBEXHLevel2X" xfId="230"/>
    <cellStyle name="SAPBEXHLevel3" xfId="231"/>
    <cellStyle name="SAPBEXHLevel3X" xfId="232"/>
    <cellStyle name="SAPBEXinputData" xfId="233"/>
    <cellStyle name="SAPBEXresData" xfId="234"/>
    <cellStyle name="SAPBEXresDataEmph" xfId="235"/>
    <cellStyle name="SAPBEXresItem" xfId="236"/>
    <cellStyle name="SAPBEXresItemX" xfId="237"/>
    <cellStyle name="SAPBEXstdData" xfId="238"/>
    <cellStyle name="SAPBEXstdData 2" xfId="239"/>
    <cellStyle name="SAPBEXstdData_E_Decarb_Premium_EMS_Group_TM1" xfId="240"/>
    <cellStyle name="SAPBEXstdDataEmph" xfId="241"/>
    <cellStyle name="SAPBEXstdItem" xfId="242"/>
    <cellStyle name="SAPBEXstdItem 2" xfId="243"/>
    <cellStyle name="SAPBEXstdItem_E_Decarb_Premium_EMS_Group_TM1" xfId="244"/>
    <cellStyle name="SAPBEXstdItemX" xfId="245"/>
    <cellStyle name="SAPBEXtitle" xfId="246"/>
    <cellStyle name="SAPBEXundefined" xfId="247"/>
    <cellStyle name="Separation line" xfId="248"/>
    <cellStyle name="Sheet Title" xfId="249"/>
    <cellStyle name="Standard" xfId="0" builtinId="0"/>
    <cellStyle name="Standard 2" xfId="3"/>
    <cellStyle name="Standard 2 2" xfId="250"/>
    <cellStyle name="Standard 2 3" xfId="251"/>
    <cellStyle name="Standard 2_Environmental Data by Division" xfId="261"/>
    <cellStyle name="Standard 3" xfId="1"/>
    <cellStyle name="Stufe1" xfId="252"/>
    <cellStyle name="Stufe2" xfId="253"/>
    <cellStyle name="Stufe3" xfId="254"/>
    <cellStyle name="Stufe4" xfId="255"/>
    <cellStyle name="Titel" xfId="256"/>
    <cellStyle name="Title" xfId="257"/>
    <cellStyle name="Total" xfId="258"/>
    <cellStyle name="Warning Text" xfId="259"/>
    <cellStyle name="Zahlen in Tabellen" xfId="260"/>
  </cellStyles>
  <dxfs count="0"/>
  <tableStyles count="0" defaultTableStyle="TableStyleMedium2" defaultPivotStyle="PivotStyleLight16"/>
  <colors>
    <mruColors>
      <color rgb="FFFFCCCC"/>
      <color rgb="FFFF6969"/>
      <color rgb="FFFFF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8" Type="http://schemas.openxmlformats.org/officeDocument/2006/relationships/image" Target="../media/image4.png"/><Relationship Id="rId17" Type="http://schemas.openxmlformats.org/officeDocument/2006/relationships/image" Target="../../ppt/media/image19.svg"/><Relationship Id="rId2" Type="http://schemas.openxmlformats.org/officeDocument/2006/relationships/image" Target="../media/image2.png"/><Relationship Id="rId16" Type="http://schemas.openxmlformats.org/officeDocument/2006/relationships/image" Target="../media/image3.png"/><Relationship Id="rId1" Type="http://schemas.openxmlformats.org/officeDocument/2006/relationships/image" Target="../media/image1.png"/><Relationship Id="rId15" Type="http://schemas.openxmlformats.org/officeDocument/2006/relationships/image" Target="../../ppt/media/image17.svg"/><Relationship Id="rId19" Type="http://schemas.openxmlformats.org/officeDocument/2006/relationships/image" Target="../../ppt/media/image21.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108857</xdr:colOff>
      <xdr:row>0</xdr:row>
      <xdr:rowOff>95250</xdr:rowOff>
    </xdr:from>
    <xdr:to>
      <xdr:col>29</xdr:col>
      <xdr:colOff>356507</xdr:colOff>
      <xdr:row>36</xdr:row>
      <xdr:rowOff>54429</xdr:rowOff>
    </xdr:to>
    <xdr:sp macro="" textlink="">
      <xdr:nvSpPr>
        <xdr:cNvPr id="2" name="Rectangle 1"/>
        <xdr:cNvSpPr>
          <a:spLocks noChangeArrowheads="1"/>
        </xdr:cNvSpPr>
      </xdr:nvSpPr>
      <xdr:spPr bwMode="auto">
        <a:xfrm>
          <a:off x="108857" y="95250"/>
          <a:ext cx="18399579" cy="6436179"/>
        </a:xfrm>
        <a:prstGeom prst="rect">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00584" tIns="77724" rIns="100584" bIns="0" anchor="t" upright="1"/>
        <a:lstStyle/>
        <a:p>
          <a:pPr algn="ctr" rtl="0">
            <a:defRPr sz="1000"/>
          </a:pPr>
          <a:endParaRPr lang="de-DE" sz="3000" b="0" i="0" u="none" strike="noStrike" baseline="0">
            <a:solidFill>
              <a:srgbClr val="000000"/>
            </a:solidFill>
            <a:latin typeface="Delivery" panose="020F0503020204020204" pitchFamily="34" charset="0"/>
            <a:cs typeface="Arial"/>
          </a:endParaRPr>
        </a:p>
        <a:p>
          <a:pPr algn="l" rtl="0">
            <a:defRPr sz="1000"/>
          </a:pPr>
          <a:r>
            <a:rPr lang="de-DE" sz="5000" b="1" i="0" u="none" strike="noStrike" baseline="0">
              <a:solidFill>
                <a:sysClr val="windowText" lastClr="000000"/>
              </a:solidFill>
              <a:latin typeface="Delivery" panose="020F0503020204020204" pitchFamily="34" charset="0"/>
              <a:cs typeface="Arial"/>
            </a:rPr>
            <a:t>ESG</a:t>
          </a:r>
          <a:r>
            <a:rPr lang="de-DE" sz="5000" b="1" i="0" u="none" strike="noStrike" baseline="0">
              <a:solidFill>
                <a:srgbClr val="000000"/>
              </a:solidFill>
              <a:latin typeface="Delivery" panose="020F0503020204020204" pitchFamily="34" charset="0"/>
              <a:cs typeface="Arial"/>
            </a:rPr>
            <a:t> Stat Book - </a:t>
          </a:r>
          <a:r>
            <a:rPr lang="de-DE" sz="5000" b="1" i="0" u="none" strike="noStrike" baseline="0">
              <a:solidFill>
                <a:sysClr val="windowText" lastClr="000000"/>
              </a:solidFill>
              <a:latin typeface="Delivery" panose="020F0503020204020204" pitchFamily="34" charset="0"/>
              <a:cs typeface="Arial"/>
            </a:rPr>
            <a:t>2021 Fiscal Year</a:t>
          </a:r>
          <a:endParaRPr lang="de-DE" sz="2000" b="1" i="0" u="none" strike="noStrike" baseline="0">
            <a:solidFill>
              <a:sysClr val="windowText" lastClr="000000"/>
            </a:solidFill>
            <a:latin typeface="Delivery" panose="020F0503020204020204" pitchFamily="34" charset="0"/>
            <a:cs typeface="Arial"/>
          </a:endParaRPr>
        </a:p>
        <a:p>
          <a:pPr algn="l" rtl="0">
            <a:defRPr sz="1000"/>
          </a:pPr>
          <a:endParaRPr lang="de-DE" sz="1500" b="1" i="0" u="none" strike="noStrike" baseline="0">
            <a:solidFill>
              <a:srgbClr val="000000"/>
            </a:solidFill>
            <a:latin typeface="Delivery" panose="020F0503020204020204" pitchFamily="34" charset="0"/>
            <a:cs typeface="Arial"/>
          </a:endParaRPr>
        </a:p>
        <a:p>
          <a:pPr algn="l" rtl="0">
            <a:defRPr sz="1000"/>
          </a:pPr>
          <a:r>
            <a:rPr lang="de-DE" sz="1500" b="1" i="0" u="none" strike="noStrike" cap="all" baseline="0">
              <a:solidFill>
                <a:srgbClr val="000000"/>
              </a:solidFill>
              <a:latin typeface="Delivery" panose="020F0503020204020204" pitchFamily="34" charset="0"/>
              <a:cs typeface="Arial"/>
            </a:rPr>
            <a:t>Purpose of the document</a:t>
          </a:r>
        </a:p>
        <a:p>
          <a:pPr algn="l" rtl="0">
            <a:defRPr sz="1000"/>
          </a:pPr>
          <a:r>
            <a:rPr lang="de-DE" sz="1500" b="0" i="0" u="none" strike="noStrike" cap="none" baseline="0">
              <a:solidFill>
                <a:srgbClr val="000000"/>
              </a:solidFill>
              <a:latin typeface="Delivery" panose="020F0503020204020204" pitchFamily="34" charset="0"/>
              <a:cs typeface="Arial"/>
            </a:rPr>
            <a:t>Since fiscal 2020, we have adjusted our non-financial reporting. Instead of a separate sustainability report, the material ESG information and the non-financial statement are </a:t>
          </a:r>
          <a:br>
            <a:rPr lang="de-DE" sz="1500" b="0" i="0" u="none" strike="noStrike" cap="none" baseline="0">
              <a:solidFill>
                <a:srgbClr val="000000"/>
              </a:solidFill>
              <a:latin typeface="Delivery" panose="020F0503020204020204" pitchFamily="34" charset="0"/>
              <a:cs typeface="Arial"/>
            </a:rPr>
          </a:br>
          <a:r>
            <a:rPr lang="de-DE" sz="1500" b="0" i="0" u="none" strike="noStrike" cap="none" baseline="0">
              <a:solidFill>
                <a:srgbClr val="000000"/>
              </a:solidFill>
              <a:latin typeface="Delivery" panose="020F0503020204020204" pitchFamily="34" charset="0"/>
              <a:cs typeface="Arial"/>
            </a:rPr>
            <a:t>presented in the Annual Report (Group Management Report).  In the ESG Stat Book, we compile all available ESG data, while in the ESG Presentation we summarize all relevant </a:t>
          </a:r>
          <a:br>
            <a:rPr lang="de-DE" sz="1500" b="0" i="0" u="none" strike="noStrike" cap="none" baseline="0">
              <a:solidFill>
                <a:srgbClr val="000000"/>
              </a:solidFill>
              <a:latin typeface="Delivery" panose="020F0503020204020204" pitchFamily="34" charset="0"/>
              <a:cs typeface="Arial"/>
            </a:rPr>
          </a:br>
          <a:r>
            <a:rPr lang="de-DE" sz="1500" b="0" i="0" u="none" strike="noStrike" cap="none" baseline="0">
              <a:solidFill>
                <a:srgbClr val="000000"/>
              </a:solidFill>
              <a:latin typeface="Delivery" panose="020F0503020204020204" pitchFamily="34" charset="0"/>
              <a:cs typeface="Arial"/>
            </a:rPr>
            <a:t>ESG information. Unless otherwise stated, the information contained in this document relates to the period from January 1 to December 31 and applies to the entire Group, as </a:t>
          </a:r>
          <a:br>
            <a:rPr lang="de-DE" sz="1500" b="0" i="0" u="none" strike="noStrike" cap="none" baseline="0">
              <a:solidFill>
                <a:srgbClr val="000000"/>
              </a:solidFill>
              <a:latin typeface="Delivery" panose="020F0503020204020204" pitchFamily="34" charset="0"/>
              <a:cs typeface="Arial"/>
            </a:rPr>
          </a:br>
          <a:r>
            <a:rPr lang="de-DE" sz="1500" b="0" i="0" u="none" strike="noStrike" cap="none" baseline="0">
              <a:solidFill>
                <a:srgbClr val="000000"/>
              </a:solidFill>
              <a:latin typeface="Delivery" panose="020F0503020204020204" pitchFamily="34" charset="0"/>
              <a:cs typeface="Arial"/>
            </a:rPr>
            <a:t>described in the 2021 consolidated financial statements.</a:t>
          </a:r>
        </a:p>
        <a:p>
          <a:pPr algn="l" rtl="0">
            <a:defRPr sz="1000"/>
          </a:pPr>
          <a:endParaRPr lang="de-DE" sz="1500" b="0" i="0" u="none" strike="noStrike" baseline="0">
            <a:solidFill>
              <a:srgbClr val="000000"/>
            </a:solidFill>
            <a:latin typeface="Delivery" panose="020F0503020204020204" pitchFamily="34" charset="0"/>
            <a:cs typeface="Arial"/>
          </a:endParaRPr>
        </a:p>
        <a:p>
          <a:pPr algn="l" rtl="0">
            <a:defRPr sz="1000"/>
          </a:pPr>
          <a:r>
            <a:rPr lang="de-DE" sz="1500" b="1" i="0" u="none" strike="noStrike" baseline="0">
              <a:solidFill>
                <a:srgbClr val="000000"/>
              </a:solidFill>
              <a:latin typeface="Delivery" panose="020F0503020204020204" pitchFamily="34" charset="0"/>
              <a:cs typeface="Arial"/>
            </a:rPr>
            <a:t>CONTENT</a:t>
          </a:r>
        </a:p>
        <a:p>
          <a:pPr lvl="2" algn="l" rtl="0">
            <a:defRPr sz="1000"/>
          </a:pPr>
          <a:r>
            <a:rPr lang="de-DE" sz="1500" b="1" i="0" u="none" strike="noStrike" baseline="0">
              <a:solidFill>
                <a:sysClr val="windowText" lastClr="000000"/>
              </a:solidFill>
              <a:latin typeface="Delivery" panose="020F0503020204020204" pitchFamily="34" charset="0"/>
              <a:cs typeface="Arial"/>
            </a:rPr>
            <a:t>Environmental data at Group-levels and by divisions</a:t>
          </a:r>
        </a:p>
        <a:p>
          <a:pPr lvl="2" algn="l" rtl="0">
            <a:defRPr sz="1000"/>
          </a:pPr>
          <a:endParaRPr lang="de-DE" sz="1500" b="1" i="0" u="none" strike="noStrike" baseline="0">
            <a:solidFill>
              <a:sysClr val="windowText" lastClr="000000"/>
            </a:solidFill>
            <a:latin typeface="Delivery" panose="020F0503020204020204" pitchFamily="34" charset="0"/>
            <a:cs typeface="Arial"/>
          </a:endParaRPr>
        </a:p>
        <a:p>
          <a:pPr lvl="2" algn="l" rtl="0">
            <a:defRPr sz="1000"/>
          </a:pPr>
          <a:endParaRPr lang="de-DE" sz="600" b="1" i="0" u="none" strike="noStrike" baseline="0">
            <a:solidFill>
              <a:sysClr val="windowText" lastClr="000000"/>
            </a:solidFill>
            <a:latin typeface="Delivery" panose="020F0503020204020204" pitchFamily="34" charset="0"/>
            <a:cs typeface="Arial"/>
          </a:endParaRPr>
        </a:p>
        <a:p>
          <a:pPr lvl="2" algn="l" rtl="0">
            <a:defRPr sz="1000"/>
          </a:pPr>
          <a:r>
            <a:rPr lang="de-DE" sz="1500" b="1" i="0" u="none" strike="noStrike" baseline="0">
              <a:solidFill>
                <a:sysClr val="windowText" lastClr="000000"/>
              </a:solidFill>
              <a:latin typeface="Delivery" panose="020F0503020204020204" pitchFamily="34" charset="0"/>
              <a:cs typeface="Arial"/>
            </a:rPr>
            <a:t>Social Responsibility data at Group-levels and </a:t>
          </a:r>
          <a:r>
            <a:rPr kumimoji="0" lang="de-DE" sz="1500" b="1" i="0" u="none" strike="noStrike" kern="0" cap="none" spc="0" normalizeH="0" baseline="0" noProof="0">
              <a:ln>
                <a:noFill/>
              </a:ln>
              <a:solidFill>
                <a:sysClr val="windowText" lastClr="000000"/>
              </a:solidFill>
              <a:effectLst/>
              <a:uLnTx/>
              <a:uFillTx/>
              <a:latin typeface="Delivery" panose="020F0503020204020204" pitchFamily="34" charset="0"/>
              <a:ea typeface="+mn-ea"/>
              <a:cs typeface="Arial"/>
            </a:rPr>
            <a:t>by divisions</a:t>
          </a:r>
        </a:p>
        <a:p>
          <a:pPr lvl="2" algn="l" rtl="0">
            <a:defRPr sz="1000"/>
          </a:pPr>
          <a:endParaRPr kumimoji="0" lang="de-DE" sz="1500" b="1" i="0" u="none" strike="noStrike" kern="0" cap="none" spc="0" normalizeH="0" baseline="0" noProof="0">
            <a:ln>
              <a:noFill/>
            </a:ln>
            <a:solidFill>
              <a:sysClr val="windowText" lastClr="000000"/>
            </a:solidFill>
            <a:effectLst/>
            <a:uLnTx/>
            <a:uFillTx/>
            <a:latin typeface="Delivery" panose="020F0503020204020204" pitchFamily="34" charset="0"/>
            <a:ea typeface="+mn-ea"/>
            <a:cs typeface="Arial"/>
          </a:endParaRPr>
        </a:p>
        <a:p>
          <a:pPr lvl="2" algn="l" rtl="0">
            <a:defRPr sz="1000"/>
          </a:pPr>
          <a:endParaRPr lang="de-DE" sz="600" b="1" i="0" u="none" strike="noStrike" baseline="0">
            <a:solidFill>
              <a:sysClr val="windowText" lastClr="000000"/>
            </a:solidFill>
            <a:latin typeface="Delivery" panose="020F0503020204020204" pitchFamily="34" charset="0"/>
            <a:cs typeface="Arial"/>
          </a:endParaRPr>
        </a:p>
        <a:p>
          <a:pPr lvl="2" algn="l" rtl="0">
            <a:defRPr sz="1000"/>
          </a:pPr>
          <a:r>
            <a:rPr lang="de-DE" sz="1500" b="1" i="0" u="none" strike="noStrike" baseline="0">
              <a:solidFill>
                <a:sysClr val="windowText" lastClr="000000"/>
              </a:solidFill>
              <a:latin typeface="Delivery" panose="020F0503020204020204" pitchFamily="34" charset="0"/>
              <a:cs typeface="Arial"/>
            </a:rPr>
            <a:t>Corporate Governance data and information</a:t>
          </a: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r>
            <a:rPr lang="de-DE" sz="1500" b="1" i="0" u="none" strike="noStrike" cap="all" baseline="0">
              <a:solidFill>
                <a:sysClr val="windowText" lastClr="000000"/>
              </a:solidFill>
              <a:latin typeface="Delivery" panose="020F0503020204020204" pitchFamily="34" charset="0"/>
              <a:cs typeface="Arial"/>
            </a:rPr>
            <a:t>Further information</a:t>
          </a:r>
        </a:p>
        <a:p>
          <a:pPr algn="l" rtl="0">
            <a:defRPr sz="1000"/>
          </a:pPr>
          <a:r>
            <a:rPr lang="de-DE" sz="1500" b="0" i="0" u="none" strike="noStrike" baseline="0">
              <a:solidFill>
                <a:sysClr val="windowText" lastClr="000000"/>
              </a:solidFill>
              <a:latin typeface="Delivery" panose="020F0503020204020204" pitchFamily="34" charset="0"/>
              <a:cs typeface="Arial"/>
            </a:rPr>
            <a:t>- Reporting standards indices GRI, SASB, TCFD, WEF</a:t>
          </a:r>
        </a:p>
        <a:p>
          <a:pPr algn="l" rtl="0">
            <a:defRPr sz="1000"/>
          </a:pPr>
          <a:r>
            <a:rPr lang="de-DE" sz="1500" b="0" i="0" u="none" strike="noStrike" baseline="0">
              <a:solidFill>
                <a:sysClr val="windowText" lastClr="000000"/>
              </a:solidFill>
              <a:latin typeface="Delivery" panose="020F0503020204020204" pitchFamily="34" charset="0"/>
              <a:cs typeface="Arial"/>
            </a:rPr>
            <a:t>- Archive Nonfinancial Statements until  2019 </a:t>
          </a:r>
          <a:r>
            <a:rPr lang="de-DE" sz="1500" b="0" i="0" u="none" strike="noStrike"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 </a:t>
          </a:r>
          <a:r>
            <a:rPr lang="de-DE" sz="1500">
              <a:latin typeface="Delivery" panose="020F0503020204020204" pitchFamily="34" charset="0"/>
              <a:ea typeface="Delivery" panose="020F0503020204020204" pitchFamily="34" charset="0"/>
              <a:cs typeface="Delivery" panose="020F0503020204020204" pitchFamily="34" charset="0"/>
              <a:hlinkClick xmlns:r="http://schemas.openxmlformats.org/officeDocument/2006/relationships" r:id=""/>
            </a:rPr>
            <a:t>Deutsche Post DHL Group | Sustainability reports (dpdhl.com)</a:t>
          </a:r>
          <a:endParaRPr lang="de-DE" sz="1500" b="0" i="0" u="none" strike="noStrike"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rtl="0">
            <a:defRPr sz="1000"/>
          </a:pPr>
          <a:endParaRPr lang="de-DE" sz="1500" b="0" i="0" u="none" strike="noStrike" baseline="0">
            <a:solidFill>
              <a:sysClr val="windowText" lastClr="000000"/>
            </a:solidFill>
            <a:latin typeface="Delivery" panose="020F0503020204020204" pitchFamily="34" charset="0"/>
            <a:cs typeface="Arial"/>
          </a:endParaRPr>
        </a:p>
        <a:p>
          <a:pPr algn="l" rtl="0">
            <a:defRPr sz="1000"/>
          </a:pPr>
          <a:r>
            <a:rPr lang="de-DE" sz="1500" b="1" i="0" u="none" strike="noStrike" baseline="0">
              <a:solidFill>
                <a:sysClr val="windowText" lastClr="000000"/>
              </a:solidFill>
              <a:latin typeface="Delivery" panose="020F0503020204020204" pitchFamily="34" charset="0"/>
              <a:cs typeface="Arial"/>
            </a:rPr>
            <a:t>Contact IR Team </a:t>
          </a:r>
          <a:r>
            <a:rPr lang="de-DE" sz="1000" u="sng">
              <a:effectLst/>
              <a:latin typeface="+mn-lt"/>
              <a:ea typeface="+mn-ea"/>
              <a:cs typeface="+mn-cs"/>
            </a:rPr>
            <a:t>https://www.dpdhl.com/en/investors/service/ir-team.html </a:t>
          </a:r>
        </a:p>
      </xdr:txBody>
    </xdr:sp>
    <xdr:clientData/>
  </xdr:twoCellAnchor>
  <xdr:twoCellAnchor editAs="oneCell">
    <xdr:from>
      <xdr:col>26</xdr:col>
      <xdr:colOff>300718</xdr:colOff>
      <xdr:row>1</xdr:row>
      <xdr:rowOff>38101</xdr:rowOff>
    </xdr:from>
    <xdr:to>
      <xdr:col>29</xdr:col>
      <xdr:colOff>176893</xdr:colOff>
      <xdr:row>4</xdr:row>
      <xdr:rowOff>123825</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4861" y="242208"/>
          <a:ext cx="1753961" cy="69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477612</xdr:colOff>
      <xdr:row>20</xdr:row>
      <xdr:rowOff>65314</xdr:rowOff>
    </xdr:from>
    <xdr:to>
      <xdr:col>21</xdr:col>
      <xdr:colOff>13608</xdr:colOff>
      <xdr:row>27</xdr:row>
      <xdr:rowOff>213633</xdr:rowOff>
    </xdr:to>
    <xdr:grpSp>
      <xdr:nvGrpSpPr>
        <xdr:cNvPr id="18" name="Gruppieren 17"/>
        <xdr:cNvGrpSpPr/>
      </xdr:nvGrpSpPr>
      <xdr:grpSpPr>
        <a:xfrm>
          <a:off x="9866541" y="3113314"/>
          <a:ext cx="3291567" cy="1567544"/>
          <a:chOff x="6162676" y="3343275"/>
          <a:chExt cx="3305174" cy="2047876"/>
        </a:xfrm>
      </xdr:grpSpPr>
      <xdr:sp macro="" textlink="">
        <xdr:nvSpPr>
          <xdr:cNvPr id="5" name="Rechteck 4"/>
          <xdr:cNvSpPr/>
        </xdr:nvSpPr>
        <xdr:spPr>
          <a:xfrm>
            <a:off x="6162676" y="3343275"/>
            <a:ext cx="3305174" cy="20478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Colour codes </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Main category, total sum</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Sub-category</a:t>
            </a: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endPar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a:p>
            <a:pPr algn="l"/>
            <a:r>
              <a:rPr lang="de-DE" sz="1100" baseline="0">
                <a:solidFill>
                  <a:sysClr val="windowText" lastClr="000000"/>
                </a:solidFill>
                <a:latin typeface="Delivery" panose="020F0503020204020204" pitchFamily="34" charset="0"/>
                <a:ea typeface="Delivery" panose="020F0503020204020204" pitchFamily="34" charset="0"/>
                <a:cs typeface="Delivery" panose="020F0503020204020204" pitchFamily="34" charset="0"/>
              </a:rPr>
              <a:t>Further data splits within sub-categories</a:t>
            </a:r>
            <a:endParaRPr lang="de-DE" sz="1100">
              <a:solidFill>
                <a:sysClr val="windowText" lastClr="000000"/>
              </a:solidFill>
              <a:latin typeface="Delivery" panose="020F0503020204020204" pitchFamily="34" charset="0"/>
              <a:ea typeface="Delivery" panose="020F0503020204020204" pitchFamily="34" charset="0"/>
              <a:cs typeface="Delivery" panose="020F0503020204020204" pitchFamily="34" charset="0"/>
            </a:endParaRPr>
          </a:p>
        </xdr:txBody>
      </xdr:sp>
      <xdr:grpSp>
        <xdr:nvGrpSpPr>
          <xdr:cNvPr id="9" name="Gruppieren 8"/>
          <xdr:cNvGrpSpPr/>
        </xdr:nvGrpSpPr>
        <xdr:grpSpPr>
          <a:xfrm>
            <a:off x="8896350" y="3819525"/>
            <a:ext cx="342900" cy="457199"/>
            <a:chOff x="11468100" y="3867150"/>
            <a:chExt cx="342900" cy="457199"/>
          </a:xfrm>
        </xdr:grpSpPr>
        <xdr:sp macro="" textlink="">
          <xdr:nvSpPr>
            <xdr:cNvPr id="6" name="Rechteck 5"/>
            <xdr:cNvSpPr/>
          </xdr:nvSpPr>
          <xdr:spPr>
            <a:xfrm>
              <a:off x="11468100" y="3867150"/>
              <a:ext cx="333375" cy="133350"/>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7" name="Rechteck 6"/>
            <xdr:cNvSpPr/>
          </xdr:nvSpPr>
          <xdr:spPr>
            <a:xfrm>
              <a:off x="11468100" y="4038599"/>
              <a:ext cx="342899" cy="1238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8" name="Rechteck 7"/>
            <xdr:cNvSpPr/>
          </xdr:nvSpPr>
          <xdr:spPr>
            <a:xfrm>
              <a:off x="11468100" y="4200524"/>
              <a:ext cx="342900" cy="123825"/>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0" name="Gruppieren 9"/>
          <xdr:cNvGrpSpPr/>
        </xdr:nvGrpSpPr>
        <xdr:grpSpPr>
          <a:xfrm>
            <a:off x="8886825" y="4419600"/>
            <a:ext cx="342900" cy="457199"/>
            <a:chOff x="11468100" y="3867150"/>
            <a:chExt cx="342900" cy="457199"/>
          </a:xfrm>
        </xdr:grpSpPr>
        <xdr:sp macro="" textlink="">
          <xdr:nvSpPr>
            <xdr:cNvPr id="11" name="Rechteck 10"/>
            <xdr:cNvSpPr/>
          </xdr:nvSpPr>
          <xdr:spPr>
            <a:xfrm>
              <a:off x="11468100" y="3867150"/>
              <a:ext cx="333375" cy="133350"/>
            </a:xfrm>
            <a:prstGeom prst="rect">
              <a:avLst/>
            </a:prstGeom>
            <a:solidFill>
              <a:schemeClr val="accent6">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2" name="Rechteck 11"/>
            <xdr:cNvSpPr/>
          </xdr:nvSpPr>
          <xdr:spPr>
            <a:xfrm>
              <a:off x="11468100" y="4038599"/>
              <a:ext cx="342899" cy="123825"/>
            </a:xfrm>
            <a:prstGeom prst="rect">
              <a:avLst/>
            </a:prstGeom>
            <a:solidFill>
              <a:srgbClr val="FFCCCC"/>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3" name="Rechteck 12"/>
            <xdr:cNvSpPr/>
          </xdr:nvSpPr>
          <xdr:spPr>
            <a:xfrm>
              <a:off x="11468100" y="4200524"/>
              <a:ext cx="342900" cy="123825"/>
            </a:xfrm>
            <a:prstGeom prst="rect">
              <a:avLst/>
            </a:prstGeom>
            <a:solidFill>
              <a:schemeClr val="accent4">
                <a:lumMod val="20000"/>
                <a:lumOff val="80000"/>
              </a:schemeClr>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sp macro="" textlink="">
        <xdr:nvSpPr>
          <xdr:cNvPr id="17" name="Rechteck 16"/>
          <xdr:cNvSpPr/>
        </xdr:nvSpPr>
        <xdr:spPr>
          <a:xfrm>
            <a:off x="8886825" y="4981574"/>
            <a:ext cx="342900" cy="123825"/>
          </a:xfrm>
          <a:prstGeom prst="rect">
            <a:avLst/>
          </a:prstGeom>
          <a:solidFill>
            <a:schemeClr val="bg2"/>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16</xdr:col>
      <xdr:colOff>193044</xdr:colOff>
      <xdr:row>4</xdr:row>
      <xdr:rowOff>342</xdr:rowOff>
    </xdr:from>
    <xdr:to>
      <xdr:col>17</xdr:col>
      <xdr:colOff>271580</xdr:colOff>
      <xdr:row>7</xdr:row>
      <xdr:rowOff>107453</xdr:rowOff>
    </xdr:to>
    <xdr:sp macro="" textlink="">
      <xdr:nvSpPr>
        <xdr:cNvPr id="20" name="Ellipse 19">
          <a:extLst>
            <a:ext uri="{FF2B5EF4-FFF2-40B4-BE49-F238E27FC236}">
              <a16:creationId xmlns:a16="http://schemas.microsoft.com/office/drawing/2014/main" id="{A70E349E-C656-448E-8AC6-55D2D627158E}"/>
            </a:ext>
          </a:extLst>
        </xdr:cNvPr>
        <xdr:cNvSpPr/>
      </xdr:nvSpPr>
      <xdr:spPr>
        <a:xfrm>
          <a:off x="10251444" y="800442"/>
          <a:ext cx="707186" cy="707186"/>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16</xdr:col>
      <xdr:colOff>42177</xdr:colOff>
      <xdr:row>2</xdr:row>
      <xdr:rowOff>182345</xdr:rowOff>
    </xdr:from>
    <xdr:to>
      <xdr:col>16</xdr:col>
      <xdr:colOff>455682</xdr:colOff>
      <xdr:row>4</xdr:row>
      <xdr:rowOff>195800</xdr:rowOff>
    </xdr:to>
    <xdr:sp macro="" textlink="">
      <xdr:nvSpPr>
        <xdr:cNvPr id="21" name="Ellipse 20">
          <a:extLst>
            <a:ext uri="{FF2B5EF4-FFF2-40B4-BE49-F238E27FC236}">
              <a16:creationId xmlns:a16="http://schemas.microsoft.com/office/drawing/2014/main" id="{5DC162AB-D03F-4BA0-BE3F-641BBD6ABF4B}"/>
            </a:ext>
          </a:extLst>
        </xdr:cNvPr>
        <xdr:cNvSpPr/>
      </xdr:nvSpPr>
      <xdr:spPr>
        <a:xfrm>
          <a:off x="10100577" y="582395"/>
          <a:ext cx="413505" cy="41350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439843</xdr:colOff>
      <xdr:row>4</xdr:row>
      <xdr:rowOff>110436</xdr:rowOff>
    </xdr:from>
    <xdr:to>
      <xdr:col>16</xdr:col>
      <xdr:colOff>293616</xdr:colOff>
      <xdr:row>6</xdr:row>
      <xdr:rowOff>192809</xdr:rowOff>
    </xdr:to>
    <xdr:sp macro="" textlink="">
      <xdr:nvSpPr>
        <xdr:cNvPr id="22" name="Ellipse 21">
          <a:extLst>
            <a:ext uri="{FF2B5EF4-FFF2-40B4-BE49-F238E27FC236}">
              <a16:creationId xmlns:a16="http://schemas.microsoft.com/office/drawing/2014/main" id="{68B04621-8E6A-42AB-8E76-98C2BA7F02DB}"/>
            </a:ext>
          </a:extLst>
        </xdr:cNvPr>
        <xdr:cNvSpPr/>
      </xdr:nvSpPr>
      <xdr:spPr>
        <a:xfrm>
          <a:off x="9869593" y="910536"/>
          <a:ext cx="482423" cy="482423"/>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t">
          <a:noAutofit/>
        </a:bodyPr>
        <a:lstStyle>
          <a:defPPr>
            <a:defRPr lang="de-DE"/>
          </a:defPPr>
          <a:lvl1pPr marL="0" algn="l" defTabSz="685800" rtl="0" eaLnBrk="1" latinLnBrk="0" hangingPunct="1">
            <a:defRPr sz="1350" kern="1200">
              <a:solidFill>
                <a:schemeClr val="lt1"/>
              </a:solidFill>
              <a:latin typeface="+mn-lt"/>
              <a:ea typeface="+mn-ea"/>
              <a:cs typeface="+mn-cs"/>
            </a:defRPr>
          </a:lvl1pPr>
          <a:lvl2pPr marL="342900" algn="l" defTabSz="685800" rtl="0" eaLnBrk="1" latinLnBrk="0" hangingPunct="1">
            <a:defRPr sz="1350" kern="1200">
              <a:solidFill>
                <a:schemeClr val="lt1"/>
              </a:solidFill>
              <a:latin typeface="+mn-lt"/>
              <a:ea typeface="+mn-ea"/>
              <a:cs typeface="+mn-cs"/>
            </a:defRPr>
          </a:lvl2pPr>
          <a:lvl3pPr marL="685800" algn="l" defTabSz="685800" rtl="0" eaLnBrk="1" latinLnBrk="0" hangingPunct="1">
            <a:defRPr sz="1350" kern="1200">
              <a:solidFill>
                <a:schemeClr val="lt1"/>
              </a:solidFill>
              <a:latin typeface="+mn-lt"/>
              <a:ea typeface="+mn-ea"/>
              <a:cs typeface="+mn-cs"/>
            </a:defRPr>
          </a:lvl3pPr>
          <a:lvl4pPr marL="1028700" algn="l" defTabSz="685800" rtl="0" eaLnBrk="1" latinLnBrk="0" hangingPunct="1">
            <a:defRPr sz="1350" kern="1200">
              <a:solidFill>
                <a:schemeClr val="lt1"/>
              </a:solidFill>
              <a:latin typeface="+mn-lt"/>
              <a:ea typeface="+mn-ea"/>
              <a:cs typeface="+mn-cs"/>
            </a:defRPr>
          </a:lvl4pPr>
          <a:lvl5pPr marL="1371600" algn="l" defTabSz="685800" rtl="0" eaLnBrk="1" latinLnBrk="0" hangingPunct="1">
            <a:defRPr sz="1350" kern="1200">
              <a:solidFill>
                <a:schemeClr val="lt1"/>
              </a:solidFill>
              <a:latin typeface="+mn-lt"/>
              <a:ea typeface="+mn-ea"/>
              <a:cs typeface="+mn-cs"/>
            </a:defRPr>
          </a:lvl5pPr>
          <a:lvl6pPr marL="1714500" algn="l" defTabSz="685800" rtl="0" eaLnBrk="1" latinLnBrk="0" hangingPunct="1">
            <a:defRPr sz="1350" kern="1200">
              <a:solidFill>
                <a:schemeClr val="lt1"/>
              </a:solidFill>
              <a:latin typeface="+mn-lt"/>
              <a:ea typeface="+mn-ea"/>
              <a:cs typeface="+mn-cs"/>
            </a:defRPr>
          </a:lvl6pPr>
          <a:lvl7pPr marL="2057400" algn="l" defTabSz="685800" rtl="0" eaLnBrk="1" latinLnBrk="0" hangingPunct="1">
            <a:defRPr sz="1350" kern="1200">
              <a:solidFill>
                <a:schemeClr val="lt1"/>
              </a:solidFill>
              <a:latin typeface="+mn-lt"/>
              <a:ea typeface="+mn-ea"/>
              <a:cs typeface="+mn-cs"/>
            </a:defRPr>
          </a:lvl7pPr>
          <a:lvl8pPr marL="2400300" algn="l" defTabSz="685800" rtl="0" eaLnBrk="1" latinLnBrk="0" hangingPunct="1">
            <a:defRPr sz="1350" kern="1200">
              <a:solidFill>
                <a:schemeClr val="lt1"/>
              </a:solidFill>
              <a:latin typeface="+mn-lt"/>
              <a:ea typeface="+mn-ea"/>
              <a:cs typeface="+mn-cs"/>
            </a:defRPr>
          </a:lvl8pPr>
          <a:lvl9pPr marL="2743200" algn="l" defTabSz="685800" rtl="0" eaLnBrk="1" latinLnBrk="0" hangingPunct="1">
            <a:defRPr sz="1350" kern="1200">
              <a:solidFill>
                <a:schemeClr val="lt1"/>
              </a:solidFill>
              <a:latin typeface="+mn-lt"/>
              <a:ea typeface="+mn-ea"/>
              <a:cs typeface="+mn-cs"/>
            </a:defRPr>
          </a:lvl9pPr>
        </a:lstStyle>
        <a:p>
          <a:pPr algn="l"/>
          <a:endParaRPr lang="en-US" sz="1200">
            <a:solidFill>
              <a:schemeClr val="tx1"/>
            </a:solidFill>
          </a:endParaRPr>
        </a:p>
      </xdr:txBody>
    </xdr:sp>
    <xdr:clientData/>
  </xdr:twoCellAnchor>
  <xdr:twoCellAnchor>
    <xdr:from>
      <xdr:col>15</xdr:col>
      <xdr:colOff>419112</xdr:colOff>
      <xdr:row>2</xdr:row>
      <xdr:rowOff>171451</xdr:rowOff>
    </xdr:from>
    <xdr:to>
      <xdr:col>17</xdr:col>
      <xdr:colOff>345208</xdr:colOff>
      <xdr:row>7</xdr:row>
      <xdr:rowOff>158208</xdr:rowOff>
    </xdr:to>
    <xdr:grpSp>
      <xdr:nvGrpSpPr>
        <xdr:cNvPr id="3" name="Gruppieren 2"/>
        <xdr:cNvGrpSpPr/>
      </xdr:nvGrpSpPr>
      <xdr:grpSpPr>
        <a:xfrm>
          <a:off x="9808041" y="442233"/>
          <a:ext cx="1177953" cy="744675"/>
          <a:chOff x="9848862" y="571501"/>
          <a:chExt cx="1183396" cy="986882"/>
        </a:xfrm>
      </xdr:grpSpPr>
      <xdr:pic>
        <xdr:nvPicPr>
          <xdr:cNvPr id="24" name="Grafik 23">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 xmlns:p="http://schemas.openxmlformats.org/presentationml/2006/main" xmlns:asvg="http://schemas.microsoft.com/office/drawing/2016/SVG/main" xmlns:lc="http://schemas.openxmlformats.org/drawingml/2006/lockedCanvas" r:embed="rId15"/>
              </a:ext>
            </a:extLst>
          </a:blip>
          <a:stretch>
            <a:fillRect/>
          </a:stretch>
        </xdr:blipFill>
        <xdr:spPr>
          <a:xfrm>
            <a:off x="10083439" y="571501"/>
            <a:ext cx="439630" cy="439630"/>
          </a:xfrm>
          <a:prstGeom prst="rect">
            <a:avLst/>
          </a:prstGeom>
        </xdr:spPr>
      </xdr:pic>
      <xdr:pic>
        <xdr:nvPicPr>
          <xdr:cNvPr id="25" name="Grafik 24">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 xmlns:p="http://schemas.openxmlformats.org/presentationml/2006/main" xmlns:asvg="http://schemas.microsoft.com/office/drawing/2016/SVG/main" xmlns:lc="http://schemas.openxmlformats.org/drawingml/2006/lockedCanvas" r:embed="rId17"/>
              </a:ext>
            </a:extLst>
          </a:blip>
          <a:stretch>
            <a:fillRect/>
          </a:stretch>
        </xdr:blipFill>
        <xdr:spPr>
          <a:xfrm>
            <a:off x="9848862" y="903577"/>
            <a:ext cx="520069" cy="520068"/>
          </a:xfrm>
          <a:prstGeom prst="rect">
            <a:avLst/>
          </a:prstGeom>
        </xdr:spPr>
      </xdr:pic>
      <xdr:pic>
        <xdr:nvPicPr>
          <xdr:cNvPr id="26" name="Grafik 25">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 xmlns:p="http://schemas.openxmlformats.org/presentationml/2006/main" xmlns:asvg="http://schemas.microsoft.com/office/drawing/2016/SVG/main" xmlns:lc="http://schemas.openxmlformats.org/drawingml/2006/lockedCanvas" r:embed="rId19"/>
              </a:ext>
            </a:extLst>
          </a:blip>
          <a:stretch>
            <a:fillRect/>
          </a:stretch>
        </xdr:blipFill>
        <xdr:spPr>
          <a:xfrm>
            <a:off x="10259096" y="785222"/>
            <a:ext cx="773162" cy="773161"/>
          </a:xfrm>
          <a:prstGeom prst="rect">
            <a:avLst/>
          </a:prstGeom>
        </xdr:spPr>
      </xdr:pic>
    </xdr:grpSp>
    <xdr:clientData/>
  </xdr:twoCellAnchor>
  <xdr:twoCellAnchor>
    <xdr:from>
      <xdr:col>0</xdr:col>
      <xdr:colOff>254113</xdr:colOff>
      <xdr:row>26</xdr:row>
      <xdr:rowOff>76290</xdr:rowOff>
    </xdr:from>
    <xdr:to>
      <xdr:col>1</xdr:col>
      <xdr:colOff>99229</xdr:colOff>
      <xdr:row>28</xdr:row>
      <xdr:rowOff>66674</xdr:rowOff>
    </xdr:to>
    <xdr:pic>
      <xdr:nvPicPr>
        <xdr:cNvPr id="27" name="Grafik 26">
          <a:extLst>
            <a:ext uri="{FF2B5EF4-FFF2-40B4-BE49-F238E27FC236}">
              <a16:creationId xmlns:a16="http://schemas.microsoft.com/office/drawing/2014/main" id="{7569A7B7-9A36-4DA4-9604-9A66158B06FC}"/>
            </a:ext>
          </a:extLst>
        </xdr:cNvPr>
        <xdr:cNvPicPr>
          <a:picLocks noChangeAspect="1"/>
        </xdr:cNvPicPr>
      </xdr:nvPicPr>
      <xdr:blipFill>
        <a:blip xmlns:r="http://schemas.openxmlformats.org/officeDocument/2006/relationships" r:embed="rId18">
          <a:extLst>
            <a:ext uri="{96DAC541-7B7A-43D3-8B79-37D633B846F1}">
              <asvg:svgBlip xmlns="" xmlns:p="http://schemas.openxmlformats.org/presentationml/2006/main" xmlns:asvg="http://schemas.microsoft.com/office/drawing/2016/SVG/main" xmlns:lc="http://schemas.openxmlformats.org/drawingml/2006/lockedCanvas" r:embed="rId19"/>
            </a:ext>
          </a:extLst>
        </a:blip>
        <a:stretch>
          <a:fillRect/>
        </a:stretch>
      </xdr:blipFill>
      <xdr:spPr>
        <a:xfrm>
          <a:off x="254113" y="4219665"/>
          <a:ext cx="473766" cy="390434"/>
        </a:xfrm>
        <a:prstGeom prst="rect">
          <a:avLst/>
        </a:prstGeom>
        <a:noFill/>
      </xdr:spPr>
    </xdr:pic>
    <xdr:clientData/>
  </xdr:twoCellAnchor>
  <xdr:twoCellAnchor>
    <xdr:from>
      <xdr:col>0</xdr:col>
      <xdr:colOff>246287</xdr:colOff>
      <xdr:row>24</xdr:row>
      <xdr:rowOff>89870</xdr:rowOff>
    </xdr:from>
    <xdr:to>
      <xdr:col>1</xdr:col>
      <xdr:colOff>58496</xdr:colOff>
      <xdr:row>26</xdr:row>
      <xdr:rowOff>8214</xdr:rowOff>
    </xdr:to>
    <xdr:pic>
      <xdr:nvPicPr>
        <xdr:cNvPr id="28" name="Grafik 27">
          <a:extLst>
            <a:ext uri="{FF2B5EF4-FFF2-40B4-BE49-F238E27FC236}">
              <a16:creationId xmlns:a16="http://schemas.microsoft.com/office/drawing/2014/main" id="{671A9D8F-0AA9-47D1-BAC5-178B5C488962}"/>
            </a:ext>
          </a:extLst>
        </xdr:cNvPr>
        <xdr:cNvPicPr>
          <a:picLocks noChangeAspect="1"/>
        </xdr:cNvPicPr>
      </xdr:nvPicPr>
      <xdr:blipFill>
        <a:blip xmlns:r="http://schemas.openxmlformats.org/officeDocument/2006/relationships" r:embed="rId16">
          <a:extLst>
            <a:ext uri="{96DAC541-7B7A-43D3-8B79-37D633B846F1}">
              <asvg:svgBlip xmlns="" xmlns:p="http://schemas.openxmlformats.org/presentationml/2006/main" xmlns:asvg="http://schemas.microsoft.com/office/drawing/2016/SVG/main" xmlns:lc="http://schemas.openxmlformats.org/drawingml/2006/lockedCanvas" r:embed="rId17"/>
            </a:ext>
          </a:extLst>
        </a:blip>
        <a:stretch>
          <a:fillRect/>
        </a:stretch>
      </xdr:blipFill>
      <xdr:spPr>
        <a:xfrm>
          <a:off x="246287" y="3823670"/>
          <a:ext cx="440859" cy="327919"/>
        </a:xfrm>
        <a:prstGeom prst="rect">
          <a:avLst/>
        </a:prstGeom>
      </xdr:spPr>
    </xdr:pic>
    <xdr:clientData/>
  </xdr:twoCellAnchor>
  <xdr:twoCellAnchor>
    <xdr:from>
      <xdr:col>0</xdr:col>
      <xdr:colOff>252264</xdr:colOff>
      <xdr:row>22</xdr:row>
      <xdr:rowOff>53069</xdr:rowOff>
    </xdr:from>
    <xdr:to>
      <xdr:col>1</xdr:col>
      <xdr:colOff>65965</xdr:colOff>
      <xdr:row>23</xdr:row>
      <xdr:rowOff>159324</xdr:rowOff>
    </xdr:to>
    <xdr:pic>
      <xdr:nvPicPr>
        <xdr:cNvPr id="29" name="Grafik 28">
          <a:extLst>
            <a:ext uri="{FF2B5EF4-FFF2-40B4-BE49-F238E27FC236}">
              <a16:creationId xmlns:a16="http://schemas.microsoft.com/office/drawing/2014/main" id="{88081C77-FE49-4766-A871-A248DA2526F4}"/>
            </a:ext>
          </a:extLst>
        </xdr:cNvPr>
        <xdr:cNvPicPr>
          <a:picLocks noChangeAspect="1"/>
        </xdr:cNvPicPr>
      </xdr:nvPicPr>
      <xdr:blipFill>
        <a:blip xmlns:r="http://schemas.openxmlformats.org/officeDocument/2006/relationships" r:embed="rId2">
          <a:extLst>
            <a:ext uri="{96DAC541-7B7A-43D3-8B79-37D633B846F1}">
              <asvg:svgBlip xmlns="" xmlns:p="http://schemas.openxmlformats.org/presentationml/2006/main" xmlns:asvg="http://schemas.microsoft.com/office/drawing/2016/SVG/main" xmlns:lc="http://schemas.openxmlformats.org/drawingml/2006/lockedCanvas" r:embed="rId15"/>
            </a:ext>
          </a:extLst>
        </a:blip>
        <a:stretch>
          <a:fillRect/>
        </a:stretch>
      </xdr:blipFill>
      <xdr:spPr>
        <a:xfrm>
          <a:off x="252264" y="3386819"/>
          <a:ext cx="442351" cy="306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4136569</xdr:colOff>
      <xdr:row>0</xdr:row>
      <xdr:rowOff>40821</xdr:rowOff>
    </xdr:from>
    <xdr:to>
      <xdr:col>4</xdr:col>
      <xdr:colOff>5117644</xdr:colOff>
      <xdr:row>0</xdr:row>
      <xdr:rowOff>907281</xdr:rowOff>
    </xdr:to>
    <xdr:pic>
      <xdr:nvPicPr>
        <xdr:cNvPr id="2"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323" r="19470"/>
        <a:stretch>
          <a:fillRect/>
        </a:stretch>
      </xdr:blipFill>
      <xdr:spPr bwMode="auto">
        <a:xfrm>
          <a:off x="13144498" y="40821"/>
          <a:ext cx="981075" cy="866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CLIMATE\GHG_m&amp;r\Evaluation_Road%20Test%20Draft\Revised%20Tools\Final%20Versions\Mobile\Final\Final(after%20KPMG-MichaelG%20Review)\NextFinal\MOBILE_FinalWorksheet(1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lient\Y$\13%20Year-End\2013%20YE\04%20CEX\140210-192623%20FINAL%20DRAFT%20CEX%20and%20Footprint%20Report_2013_WiP%20110_off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ient\D$\Temp\7zOC3.tmp\Carbon_Calculator_3%205_GREEC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lient\D$\Documents%20and%20Settings\dvo7pf\Local%20Settings\Temporary%20Internet%20Files\OLK1A\Customer%20CFP\Carbon%20Calculator%20v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troduction"/>
      <sheetName val="Emissions based on fuel use"/>
      <sheetName val="Emissions based on distance"/>
      <sheetName val="Reference"/>
      <sheetName val="FAQ"/>
      <sheetName val="Macros"/>
    </sheetNames>
    <sheetDataSet>
      <sheetData sheetId="0"/>
      <sheetData sheetId="1"/>
      <sheetData sheetId="2"/>
      <sheetData sheetId="3"/>
      <sheetData sheetId="4">
        <row r="196">
          <cell r="E196">
            <v>4</v>
          </cell>
          <cell r="F196">
            <v>2.2541567500000004</v>
          </cell>
          <cell r="G196">
            <v>2254.1567500000006</v>
          </cell>
          <cell r="H196">
            <v>1.6093</v>
          </cell>
          <cell r="I196">
            <v>1400.7063630149758</v>
          </cell>
        </row>
        <row r="197">
          <cell r="E197">
            <v>5</v>
          </cell>
          <cell r="F197">
            <v>1.8033254000000003</v>
          </cell>
          <cell r="G197">
            <v>1803.3254000000004</v>
          </cell>
          <cell r="H197">
            <v>1.6093</v>
          </cell>
          <cell r="I197">
            <v>1120.5650904119807</v>
          </cell>
        </row>
        <row r="198">
          <cell r="E198">
            <v>6</v>
          </cell>
          <cell r="F198">
            <v>1.502771166666667</v>
          </cell>
          <cell r="G198">
            <v>1502.7711666666669</v>
          </cell>
          <cell r="H198">
            <v>1.6093</v>
          </cell>
          <cell r="I198">
            <v>933.8042420099838</v>
          </cell>
        </row>
        <row r="199">
          <cell r="E199">
            <v>7</v>
          </cell>
          <cell r="F199">
            <v>1.2880895714285716</v>
          </cell>
          <cell r="G199">
            <v>1288.0895714285716</v>
          </cell>
          <cell r="H199">
            <v>1.6093</v>
          </cell>
          <cell r="I199">
            <v>800.40363600855756</v>
          </cell>
        </row>
        <row r="200">
          <cell r="E200">
            <v>8</v>
          </cell>
          <cell r="F200">
            <v>1.1270783750000002</v>
          </cell>
          <cell r="G200">
            <v>1127.0783750000003</v>
          </cell>
          <cell r="H200">
            <v>1.6093</v>
          </cell>
          <cell r="I200">
            <v>700.35318150748788</v>
          </cell>
        </row>
        <row r="201">
          <cell r="E201">
            <v>9</v>
          </cell>
          <cell r="F201">
            <v>1.0018474444444445</v>
          </cell>
          <cell r="G201">
            <v>1001.8474444444445</v>
          </cell>
          <cell r="H201">
            <v>1.6093</v>
          </cell>
          <cell r="I201">
            <v>622.53616133998912</v>
          </cell>
        </row>
        <row r="202">
          <cell r="E202">
            <v>10</v>
          </cell>
          <cell r="F202">
            <v>0.90166270000000015</v>
          </cell>
          <cell r="G202">
            <v>901.6627000000002</v>
          </cell>
          <cell r="H202">
            <v>1.6093</v>
          </cell>
          <cell r="I202">
            <v>560.28254520599035</v>
          </cell>
        </row>
        <row r="203">
          <cell r="E203">
            <v>11</v>
          </cell>
          <cell r="F203">
            <v>0.8196933636363638</v>
          </cell>
          <cell r="G203">
            <v>819.69336363636376</v>
          </cell>
          <cell r="H203">
            <v>1.6093</v>
          </cell>
          <cell r="I203">
            <v>509.34776836908208</v>
          </cell>
        </row>
        <row r="204">
          <cell r="E204">
            <v>12</v>
          </cell>
          <cell r="F204">
            <v>0.7513855833333335</v>
          </cell>
          <cell r="G204">
            <v>751.38558333333344</v>
          </cell>
          <cell r="H204">
            <v>1.6093</v>
          </cell>
          <cell r="I204">
            <v>466.9021210049919</v>
          </cell>
        </row>
        <row r="205">
          <cell r="E205">
            <v>13</v>
          </cell>
          <cell r="F205">
            <v>0.69358669230769243</v>
          </cell>
          <cell r="G205">
            <v>693.58669230769249</v>
          </cell>
          <cell r="H205">
            <v>1.6093</v>
          </cell>
          <cell r="I205">
            <v>430.98657323537719</v>
          </cell>
        </row>
        <row r="206">
          <cell r="E206">
            <v>14</v>
          </cell>
          <cell r="F206">
            <v>0.64404478571428581</v>
          </cell>
          <cell r="G206">
            <v>644.04478571428581</v>
          </cell>
          <cell r="H206">
            <v>1.6093</v>
          </cell>
          <cell r="I206">
            <v>400.20181800427878</v>
          </cell>
        </row>
        <row r="207">
          <cell r="E207">
            <v>15</v>
          </cell>
          <cell r="F207">
            <v>0.60110846666666673</v>
          </cell>
          <cell r="G207">
            <v>601.10846666666669</v>
          </cell>
          <cell r="H207">
            <v>1.6093</v>
          </cell>
          <cell r="I207">
            <v>373.52169680399345</v>
          </cell>
        </row>
        <row r="208">
          <cell r="E208">
            <v>16</v>
          </cell>
          <cell r="F208">
            <v>0.56353918750000009</v>
          </cell>
          <cell r="G208">
            <v>563.53918750000014</v>
          </cell>
          <cell r="H208">
            <v>1.6093</v>
          </cell>
          <cell r="I208">
            <v>350.17659075374394</v>
          </cell>
        </row>
        <row r="209">
          <cell r="E209">
            <v>17</v>
          </cell>
          <cell r="F209">
            <v>0.53038982352941189</v>
          </cell>
          <cell r="G209">
            <v>530.38982352941184</v>
          </cell>
          <cell r="H209">
            <v>1.6093</v>
          </cell>
          <cell r="I209">
            <v>329.5779677682296</v>
          </cell>
        </row>
        <row r="210">
          <cell r="E210">
            <v>18</v>
          </cell>
          <cell r="F210">
            <v>0.50092372222222226</v>
          </cell>
          <cell r="G210">
            <v>500.92372222222224</v>
          </cell>
          <cell r="H210">
            <v>1.6093</v>
          </cell>
          <cell r="I210">
            <v>311.26808066999456</v>
          </cell>
        </row>
        <row r="211">
          <cell r="E211">
            <v>19</v>
          </cell>
          <cell r="F211">
            <v>0.47455931578947375</v>
          </cell>
          <cell r="G211">
            <v>474.55931578947377</v>
          </cell>
          <cell r="H211">
            <v>1.6093</v>
          </cell>
          <cell r="I211">
            <v>294.88555010841594</v>
          </cell>
        </row>
        <row r="212">
          <cell r="E212">
            <v>20</v>
          </cell>
          <cell r="F212">
            <v>0.45083135000000008</v>
          </cell>
          <cell r="G212">
            <v>450.8313500000001</v>
          </cell>
          <cell r="H212">
            <v>1.6093</v>
          </cell>
          <cell r="I212">
            <v>280.14127260299517</v>
          </cell>
        </row>
        <row r="213">
          <cell r="E213">
            <v>21</v>
          </cell>
          <cell r="F213">
            <v>0.42936319047619054</v>
          </cell>
          <cell r="G213">
            <v>429.36319047619054</v>
          </cell>
          <cell r="H213">
            <v>1.6093</v>
          </cell>
          <cell r="I213">
            <v>266.80121200285254</v>
          </cell>
        </row>
        <row r="214">
          <cell r="E214">
            <v>22</v>
          </cell>
          <cell r="F214">
            <v>0.4098466818181819</v>
          </cell>
          <cell r="G214">
            <v>409.84668181818188</v>
          </cell>
          <cell r="H214">
            <v>1.6093</v>
          </cell>
          <cell r="I214">
            <v>254.67388418454104</v>
          </cell>
        </row>
        <row r="215">
          <cell r="E215">
            <v>23</v>
          </cell>
          <cell r="F215">
            <v>0.3920272608695653</v>
          </cell>
          <cell r="G215">
            <v>392.02726086956528</v>
          </cell>
          <cell r="H215">
            <v>1.6093</v>
          </cell>
          <cell r="I215">
            <v>243.60110661130014</v>
          </cell>
        </row>
        <row r="216">
          <cell r="E216">
            <v>24</v>
          </cell>
          <cell r="F216">
            <v>0.37569279166666675</v>
          </cell>
          <cell r="G216">
            <v>375.69279166666672</v>
          </cell>
          <cell r="H216">
            <v>1.6093</v>
          </cell>
          <cell r="I216">
            <v>233.45106050249595</v>
          </cell>
        </row>
        <row r="217">
          <cell r="E217">
            <v>25</v>
          </cell>
          <cell r="F217">
            <v>0.36066508000000008</v>
          </cell>
          <cell r="G217">
            <v>360.6650800000001</v>
          </cell>
          <cell r="H217">
            <v>1.6093</v>
          </cell>
          <cell r="I217">
            <v>224.11301808239614</v>
          </cell>
        </row>
        <row r="218">
          <cell r="E218">
            <v>26</v>
          </cell>
          <cell r="F218">
            <v>0.34679334615384622</v>
          </cell>
          <cell r="G218">
            <v>346.79334615384624</v>
          </cell>
          <cell r="H218">
            <v>1.6093</v>
          </cell>
          <cell r="I218">
            <v>215.4932866176886</v>
          </cell>
        </row>
        <row r="219">
          <cell r="E219">
            <v>27</v>
          </cell>
          <cell r="F219">
            <v>0.33394914814814819</v>
          </cell>
          <cell r="G219">
            <v>333.9491481481482</v>
          </cell>
          <cell r="H219">
            <v>1.6093</v>
          </cell>
          <cell r="I219">
            <v>207.51205377999639</v>
          </cell>
        </row>
        <row r="220">
          <cell r="E220">
            <v>28</v>
          </cell>
          <cell r="F220">
            <v>0.3220223928571429</v>
          </cell>
          <cell r="G220">
            <v>322.0223928571429</v>
          </cell>
          <cell r="H220">
            <v>1.6093</v>
          </cell>
          <cell r="I220">
            <v>200.10090900213939</v>
          </cell>
        </row>
        <row r="221">
          <cell r="E221">
            <v>29</v>
          </cell>
          <cell r="F221">
            <v>0.31091817241379316</v>
          </cell>
          <cell r="G221">
            <v>310.91817241379317</v>
          </cell>
          <cell r="H221">
            <v>1.6093</v>
          </cell>
          <cell r="I221">
            <v>193.20087765723804</v>
          </cell>
        </row>
        <row r="222">
          <cell r="E222">
            <v>30</v>
          </cell>
          <cell r="F222">
            <v>0.30055423333333336</v>
          </cell>
          <cell r="G222">
            <v>300.55423333333334</v>
          </cell>
          <cell r="H222">
            <v>1.6093</v>
          </cell>
          <cell r="I222">
            <v>186.76084840199672</v>
          </cell>
        </row>
        <row r="223">
          <cell r="E223">
            <v>31</v>
          </cell>
          <cell r="F223">
            <v>0.29085893548387104</v>
          </cell>
          <cell r="G223">
            <v>290.85893548387105</v>
          </cell>
          <cell r="H223">
            <v>1.6093</v>
          </cell>
          <cell r="I223">
            <v>180.73630490515819</v>
          </cell>
        </row>
        <row r="224">
          <cell r="E224">
            <v>32</v>
          </cell>
          <cell r="F224">
            <v>0.28176959375000005</v>
          </cell>
          <cell r="G224">
            <v>281.76959375000007</v>
          </cell>
          <cell r="H224">
            <v>1.6093</v>
          </cell>
          <cell r="I224">
            <v>175.08829537687197</v>
          </cell>
        </row>
        <row r="225">
          <cell r="E225">
            <v>33</v>
          </cell>
          <cell r="F225">
            <v>0.27323112121212123</v>
          </cell>
          <cell r="G225">
            <v>273.23112121212125</v>
          </cell>
          <cell r="H225">
            <v>1.6093</v>
          </cell>
          <cell r="I225">
            <v>169.78258945636068</v>
          </cell>
        </row>
        <row r="226">
          <cell r="E226">
            <v>34</v>
          </cell>
          <cell r="F226">
            <v>0.26519491176470594</v>
          </cell>
          <cell r="G226">
            <v>265.19491176470592</v>
          </cell>
          <cell r="H226">
            <v>1.6093</v>
          </cell>
          <cell r="I226">
            <v>164.7889838841148</v>
          </cell>
        </row>
        <row r="227">
          <cell r="E227">
            <v>35</v>
          </cell>
          <cell r="F227">
            <v>0.25761791428571434</v>
          </cell>
          <cell r="G227">
            <v>257.61791428571433</v>
          </cell>
          <cell r="H227">
            <v>1.6093</v>
          </cell>
          <cell r="I227">
            <v>160.08072720171151</v>
          </cell>
        </row>
        <row r="228">
          <cell r="E228">
            <v>36</v>
          </cell>
          <cell r="F228">
            <v>0.25046186111111113</v>
          </cell>
          <cell r="G228">
            <v>250.46186111111112</v>
          </cell>
          <cell r="H228">
            <v>1.6093</v>
          </cell>
          <cell r="I228">
            <v>155.63404033499728</v>
          </cell>
        </row>
        <row r="229">
          <cell r="E229">
            <v>37</v>
          </cell>
          <cell r="F229">
            <v>0.24369262162162167</v>
          </cell>
          <cell r="G229">
            <v>243.69262162162167</v>
          </cell>
          <cell r="H229">
            <v>1.6093</v>
          </cell>
          <cell r="I229">
            <v>151.42771492053791</v>
          </cell>
        </row>
        <row r="230">
          <cell r="E230">
            <v>38</v>
          </cell>
          <cell r="F230">
            <v>0.23727965789473687</v>
          </cell>
          <cell r="G230">
            <v>237.27965789473689</v>
          </cell>
          <cell r="H230">
            <v>1.6093</v>
          </cell>
          <cell r="I230">
            <v>147.44277505420797</v>
          </cell>
        </row>
        <row r="231">
          <cell r="E231">
            <v>39</v>
          </cell>
          <cell r="F231">
            <v>0.23119556410256414</v>
          </cell>
          <cell r="G231">
            <v>231.19556410256413</v>
          </cell>
          <cell r="H231">
            <v>1.6093</v>
          </cell>
          <cell r="I231">
            <v>143.66219107845905</v>
          </cell>
        </row>
        <row r="232">
          <cell r="E232">
            <v>40</v>
          </cell>
          <cell r="F232">
            <v>0.22541567500000004</v>
          </cell>
          <cell r="G232">
            <v>225.41567500000005</v>
          </cell>
          <cell r="H232">
            <v>1.6093</v>
          </cell>
          <cell r="I232">
            <v>140.07063630149759</v>
          </cell>
        </row>
        <row r="233">
          <cell r="E233">
            <v>41</v>
          </cell>
          <cell r="F233">
            <v>0.2199177317073171</v>
          </cell>
          <cell r="G233">
            <v>219.9177317073171</v>
          </cell>
          <cell r="H233">
            <v>1.6093</v>
          </cell>
          <cell r="I233">
            <v>136.65427931853421</v>
          </cell>
        </row>
        <row r="234">
          <cell r="E234">
            <v>42</v>
          </cell>
          <cell r="F234">
            <v>0.21468159523809527</v>
          </cell>
          <cell r="G234">
            <v>214.68159523809527</v>
          </cell>
          <cell r="H234">
            <v>1.6093</v>
          </cell>
          <cell r="I234">
            <v>133.40060600142627</v>
          </cell>
        </row>
        <row r="235">
          <cell r="E235">
            <v>43</v>
          </cell>
          <cell r="F235">
            <v>0.20968900000000004</v>
          </cell>
          <cell r="G235">
            <v>209.68900000000005</v>
          </cell>
          <cell r="H235">
            <v>1.6093</v>
          </cell>
          <cell r="I235">
            <v>130.2982663269745</v>
          </cell>
        </row>
        <row r="236">
          <cell r="E236">
            <v>44</v>
          </cell>
          <cell r="F236">
            <v>0.20492334090909095</v>
          </cell>
          <cell r="G236">
            <v>204.92334090909094</v>
          </cell>
          <cell r="H236">
            <v>1.6093</v>
          </cell>
          <cell r="I236">
            <v>127.33694209227052</v>
          </cell>
        </row>
        <row r="237">
          <cell r="E237">
            <v>45</v>
          </cell>
          <cell r="F237">
            <v>0.20036948888888892</v>
          </cell>
          <cell r="G237">
            <v>200.36948888888892</v>
          </cell>
          <cell r="H237">
            <v>1.6093</v>
          </cell>
          <cell r="I237">
            <v>124.50723226799785</v>
          </cell>
        </row>
        <row r="238">
          <cell r="E238">
            <v>46</v>
          </cell>
          <cell r="F238">
            <v>0.19601363043478265</v>
          </cell>
          <cell r="G238">
            <v>196.01363043478264</v>
          </cell>
          <cell r="H238">
            <v>1.6093</v>
          </cell>
          <cell r="I238">
            <v>121.80055330565007</v>
          </cell>
        </row>
        <row r="239">
          <cell r="E239">
            <v>47</v>
          </cell>
          <cell r="F239">
            <v>0.19184312765957451</v>
          </cell>
          <cell r="G239">
            <v>191.84312765957452</v>
          </cell>
          <cell r="H239">
            <v>1.6093</v>
          </cell>
          <cell r="I239">
            <v>119.20905217148731</v>
          </cell>
        </row>
        <row r="240">
          <cell r="E240">
            <v>48</v>
          </cell>
          <cell r="F240">
            <v>0.18784639583333337</v>
          </cell>
          <cell r="G240">
            <v>187.84639583333336</v>
          </cell>
          <cell r="H240">
            <v>1.6093</v>
          </cell>
          <cell r="I240">
            <v>116.72553025124797</v>
          </cell>
        </row>
        <row r="241">
          <cell r="E241">
            <v>49</v>
          </cell>
          <cell r="F241">
            <v>0.18401279591836739</v>
          </cell>
          <cell r="G241">
            <v>184.0127959183674</v>
          </cell>
          <cell r="H241">
            <v>1.6093</v>
          </cell>
          <cell r="I241">
            <v>114.3433765726511</v>
          </cell>
        </row>
        <row r="242">
          <cell r="E242">
            <v>50</v>
          </cell>
          <cell r="F242">
            <v>0.18033254000000004</v>
          </cell>
          <cell r="G242">
            <v>180.33254000000005</v>
          </cell>
          <cell r="H242">
            <v>1.6093</v>
          </cell>
          <cell r="I242">
            <v>112.05650904119807</v>
          </cell>
        </row>
        <row r="243">
          <cell r="E243">
            <v>51</v>
          </cell>
          <cell r="F243">
            <v>0.17679660784313728</v>
          </cell>
          <cell r="G243">
            <v>176.79660784313728</v>
          </cell>
          <cell r="H243">
            <v>1.6093</v>
          </cell>
          <cell r="I243">
            <v>109.85932258940986</v>
          </cell>
        </row>
        <row r="244">
          <cell r="E244">
            <v>52</v>
          </cell>
          <cell r="F244">
            <v>0.17339667307692311</v>
          </cell>
          <cell r="G244">
            <v>173.39667307692312</v>
          </cell>
          <cell r="H244">
            <v>1.6093</v>
          </cell>
          <cell r="I244">
            <v>107.7466433088443</v>
          </cell>
        </row>
        <row r="245">
          <cell r="E245">
            <v>53</v>
          </cell>
          <cell r="F245">
            <v>0.17012503773584908</v>
          </cell>
          <cell r="G245">
            <v>170.12503773584908</v>
          </cell>
          <cell r="H245">
            <v>1.6093</v>
          </cell>
          <cell r="I245">
            <v>105.71368777471514</v>
          </cell>
        </row>
        <row r="246">
          <cell r="E246">
            <v>54</v>
          </cell>
          <cell r="F246">
            <v>0.16697457407407409</v>
          </cell>
          <cell r="G246">
            <v>166.9745740740741</v>
          </cell>
          <cell r="H246">
            <v>1.6093</v>
          </cell>
          <cell r="I246">
            <v>103.7560268899982</v>
          </cell>
        </row>
        <row r="247">
          <cell r="E247">
            <v>55</v>
          </cell>
          <cell r="F247">
            <v>0.16393867272727275</v>
          </cell>
          <cell r="G247">
            <v>163.93867272727275</v>
          </cell>
          <cell r="H247">
            <v>1.6093</v>
          </cell>
          <cell r="I247">
            <v>101.86955367381641</v>
          </cell>
        </row>
        <row r="248">
          <cell r="E248">
            <v>56</v>
          </cell>
          <cell r="F248">
            <v>0.16101119642857145</v>
          </cell>
          <cell r="G248">
            <v>161.01119642857145</v>
          </cell>
          <cell r="H248">
            <v>1.6093</v>
          </cell>
          <cell r="I248">
            <v>100.05045450106969</v>
          </cell>
        </row>
        <row r="249">
          <cell r="E249">
            <v>57</v>
          </cell>
          <cell r="F249">
            <v>0.15818643859649126</v>
          </cell>
          <cell r="G249">
            <v>158.18643859649126</v>
          </cell>
          <cell r="H249">
            <v>1.6093</v>
          </cell>
          <cell r="I249">
            <v>98.295183369471985</v>
          </cell>
        </row>
        <row r="250">
          <cell r="E250">
            <v>58</v>
          </cell>
          <cell r="F250">
            <v>0.15545908620689658</v>
          </cell>
          <cell r="G250">
            <v>155.45908620689659</v>
          </cell>
          <cell r="H250">
            <v>1.6093</v>
          </cell>
          <cell r="I250">
            <v>96.600438828619019</v>
          </cell>
        </row>
        <row r="251">
          <cell r="E251">
            <v>59</v>
          </cell>
          <cell r="F251">
            <v>0.15282418644067799</v>
          </cell>
          <cell r="G251">
            <v>152.82418644067801</v>
          </cell>
          <cell r="H251">
            <v>1.6093</v>
          </cell>
          <cell r="I251">
            <v>94.963143255252604</v>
          </cell>
        </row>
        <row r="252">
          <cell r="E252">
            <v>60</v>
          </cell>
          <cell r="F252">
            <v>0.15027711666666668</v>
          </cell>
          <cell r="G252">
            <v>150.27711666666667</v>
          </cell>
          <cell r="H252">
            <v>1.6093</v>
          </cell>
          <cell r="I252">
            <v>93.380424200998362</v>
          </cell>
        </row>
        <row r="253">
          <cell r="E253">
            <v>61</v>
          </cell>
          <cell r="F253">
            <v>0.14781355737704921</v>
          </cell>
          <cell r="G253">
            <v>147.81355737704922</v>
          </cell>
          <cell r="H253">
            <v>1.6093</v>
          </cell>
          <cell r="I253">
            <v>91.849597574752522</v>
          </cell>
        </row>
        <row r="254">
          <cell r="E254">
            <v>62</v>
          </cell>
          <cell r="F254">
            <v>0.14542946774193552</v>
          </cell>
          <cell r="G254">
            <v>145.42946774193553</v>
          </cell>
          <cell r="H254">
            <v>1.6093</v>
          </cell>
          <cell r="I254">
            <v>90.368152452579096</v>
          </cell>
        </row>
        <row r="255">
          <cell r="E255">
            <v>63</v>
          </cell>
          <cell r="F255">
            <v>0.14312106349206352</v>
          </cell>
          <cell r="G255">
            <v>143.12106349206351</v>
          </cell>
          <cell r="H255">
            <v>1.6093</v>
          </cell>
          <cell r="I255">
            <v>88.933737334284174</v>
          </cell>
        </row>
        <row r="256">
          <cell r="E256">
            <v>64</v>
          </cell>
          <cell r="F256">
            <v>0.14088479687500002</v>
          </cell>
          <cell r="G256">
            <v>140.88479687500003</v>
          </cell>
          <cell r="H256">
            <v>1.6093</v>
          </cell>
          <cell r="I256">
            <v>87.544147688435984</v>
          </cell>
        </row>
        <row r="257">
          <cell r="E257">
            <v>65</v>
          </cell>
          <cell r="F257">
            <v>0.1387173384615385</v>
          </cell>
          <cell r="G257">
            <v>138.7173384615385</v>
          </cell>
          <cell r="H257">
            <v>1.6093</v>
          </cell>
          <cell r="I257">
            <v>86.197314647075444</v>
          </cell>
        </row>
        <row r="258">
          <cell r="E258">
            <v>66</v>
          </cell>
          <cell r="F258">
            <v>0.13661556060606062</v>
          </cell>
          <cell r="G258">
            <v>136.61556060606063</v>
          </cell>
          <cell r="H258">
            <v>1.6093</v>
          </cell>
          <cell r="I258">
            <v>84.891294728180341</v>
          </cell>
        </row>
        <row r="259">
          <cell r="E259">
            <v>67</v>
          </cell>
          <cell r="F259">
            <v>0.13457652238805973</v>
          </cell>
          <cell r="G259">
            <v>134.57652238805971</v>
          </cell>
          <cell r="H259">
            <v>1.6093</v>
          </cell>
          <cell r="I259">
            <v>83.624260478506002</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B_TM1"/>
      <sheetName val="Konfiguration"/>
      <sheetName val="Content"/>
      <sheetName val="DPDHL CEX"/>
      <sheetName val="Mail CEX "/>
      <sheetName val="Express CEX"/>
      <sheetName val="DGFF CEX "/>
      <sheetName val="Supply Chain CEX"/>
      <sheetName val="CC Other CEX "/>
      <sheetName val="EXP Footprint and Consumption"/>
      <sheetName val="CEX Total by Div and BU 2013"/>
      <sheetName val="CEX Scopes by Div and BU 2013"/>
      <sheetName val="KPI Data Query"/>
      <sheetName val="Adjustments"/>
      <sheetName val="2012 Index Values"/>
    </sheetNames>
    <sheetDataSet>
      <sheetData sheetId="0" refreshError="1">
        <row r="19">
          <cell r="C19" t="str">
            <v>012</v>
          </cell>
        </row>
        <row r="22">
          <cell r="C22" t="str">
            <v>ZKBB_012K</v>
          </cell>
        </row>
        <row r="25">
          <cell r="C25" t="str">
            <v>January - December</v>
          </cell>
        </row>
      </sheetData>
      <sheetData sheetId="1" refreshError="1">
        <row r="10">
          <cell r="C10" t="str">
            <v>DPDHL Carbon Efficiency and Footprint-Report (December 2013)</v>
          </cell>
        </row>
        <row r="24">
          <cell r="C24">
            <v>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sion_Factors_Road_hidden"/>
      <sheetName val="Carbon_Report_hidden"/>
      <sheetName val="Introduction"/>
      <sheetName val="Emission Factors"/>
      <sheetName val="Carbon Calculator"/>
      <sheetName val="Customer Carbon Emission Report"/>
      <sheetName val="Carbon Report"/>
      <sheetName val="Data for Carbon Calulator"/>
      <sheetName val="ChangeLog"/>
      <sheetName val="Carbon Calculator (2)"/>
      <sheetName val="Emission_Factors_Rail_hidden"/>
    </sheetNames>
    <sheetDataSet>
      <sheetData sheetId="0" refreshError="1">
        <row r="7">
          <cell r="B7">
            <v>1</v>
          </cell>
        </row>
        <row r="8">
          <cell r="B8">
            <v>0.95</v>
          </cell>
        </row>
        <row r="9">
          <cell r="B9">
            <v>0.9</v>
          </cell>
        </row>
        <row r="10">
          <cell r="B10">
            <v>0.85</v>
          </cell>
        </row>
        <row r="11">
          <cell r="B11">
            <v>0.8</v>
          </cell>
        </row>
        <row r="12">
          <cell r="B12">
            <v>0.75</v>
          </cell>
        </row>
        <row r="13">
          <cell r="B13">
            <v>0.7</v>
          </cell>
        </row>
        <row r="14">
          <cell r="B14">
            <v>0.65</v>
          </cell>
        </row>
        <row r="15">
          <cell r="B15">
            <v>0.6</v>
          </cell>
        </row>
        <row r="16">
          <cell r="B16">
            <v>0.55000000000000004</v>
          </cell>
        </row>
        <row r="17">
          <cell r="B17">
            <v>0.5</v>
          </cell>
        </row>
        <row r="18">
          <cell r="B18">
            <v>0.45</v>
          </cell>
        </row>
        <row r="19">
          <cell r="B19">
            <v>0.4</v>
          </cell>
        </row>
        <row r="20">
          <cell r="B20">
            <v>0.35</v>
          </cell>
        </row>
        <row r="21">
          <cell r="B21">
            <v>0.3</v>
          </cell>
        </row>
        <row r="22">
          <cell r="B22">
            <v>0.25</v>
          </cell>
        </row>
        <row r="23">
          <cell r="B23">
            <v>0.2</v>
          </cell>
        </row>
        <row r="24">
          <cell r="B24">
            <v>0.15</v>
          </cell>
        </row>
        <row r="25">
          <cell r="B25">
            <v>0.1</v>
          </cell>
        </row>
        <row r="26">
          <cell r="B26">
            <v>0.05</v>
          </cell>
        </row>
        <row r="29">
          <cell r="B29" t="str">
            <v>standard</v>
          </cell>
        </row>
      </sheetData>
      <sheetData sheetId="1" refreshError="1">
        <row r="2">
          <cell r="A2" t="str">
            <v>Air</v>
          </cell>
        </row>
        <row r="3">
          <cell r="A3" t="str">
            <v>Ocean</v>
          </cell>
        </row>
        <row r="4">
          <cell r="A4" t="str">
            <v>River</v>
          </cell>
        </row>
        <row r="5">
          <cell r="A5" t="str">
            <v>Rail</v>
          </cell>
        </row>
        <row r="6">
          <cell r="A6" t="str">
            <v>Road</v>
          </cell>
        </row>
      </sheetData>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Contents"/>
      <sheetName val="Introduction"/>
      <sheetName val="Parameter"/>
      <sheetName val="Distance Tables"/>
      <sheetName val="Emission Report"/>
      <sheetName val="Report_Pivots"/>
      <sheetName val="Calculation Details"/>
      <sheetName val="Trade lanes &amp; Countries"/>
      <sheetName val="Input Unifis"/>
      <sheetName val="LCR"/>
      <sheetName val="Input FreightSoft"/>
    </sheetNames>
    <sheetDataSet>
      <sheetData sheetId="0" refreshError="1">
        <row r="1">
          <cell r="A1" t="str">
            <v>Product</v>
          </cell>
        </row>
        <row r="2">
          <cell r="A2" t="str">
            <v>Origin Country</v>
          </cell>
        </row>
        <row r="3">
          <cell r="A3" t="str">
            <v>Destination Country</v>
          </cell>
        </row>
        <row r="4">
          <cell r="A4" t="str">
            <v>Domestic / Internat.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dpdhl.com/content/dam/dpdhl/en/media-center/investors/documents/annual-reports/DPDHL-2020-Annual-Report.pdf" TargetMode="External"/><Relationship Id="rId13" Type="http://schemas.openxmlformats.org/officeDocument/2006/relationships/hyperlink" Target="https://www.dpdhl.com/content/dam/dpdhl/en/media-center/investors/documents/annual-reports/DPDHL-2020-Annual-Report.pdf" TargetMode="External"/><Relationship Id="rId18" Type="http://schemas.openxmlformats.org/officeDocument/2006/relationships/hyperlink" Target="https://www.dpdhl.com/content/dam/dpdhl/en/media-center/investors/documents/annual-reports/DPDHL-2020-Annual-Report.pdf" TargetMode="External"/><Relationship Id="rId26" Type="http://schemas.openxmlformats.org/officeDocument/2006/relationships/drawing" Target="../drawings/drawing2.xml"/><Relationship Id="rId3" Type="http://schemas.openxmlformats.org/officeDocument/2006/relationships/hyperlink" Target="https://www.dpdhl.com/en/sustainability/our-approach/memberships-and-partnerships.html" TargetMode="External"/><Relationship Id="rId21" Type="http://schemas.openxmlformats.org/officeDocument/2006/relationships/hyperlink" Target="file:///C:\Users\oehwkf\AppData\Downloads\dam\dpdhl\en\media-center\investors\documents\annual-reports\DPDHL-2020-Annual-Report.pdf" TargetMode="External"/><Relationship Id="rId7" Type="http://schemas.openxmlformats.org/officeDocument/2006/relationships/hyperlink" Target="https://www.dpdhl.com/content/dam/dpdhl/en/media-center/investors/documents/annual-reports/DPDHL-2020-Annual-Report.pdf" TargetMode="External"/><Relationship Id="rId12" Type="http://schemas.openxmlformats.org/officeDocument/2006/relationships/hyperlink" Target="https://www.dpdhl.com/content/dam/dpdhl/en/media-center/investors/documents/annual-reports/DPDHL-2020-Annual-Report.pdf" TargetMode="External"/><Relationship Id="rId17" Type="http://schemas.openxmlformats.org/officeDocument/2006/relationships/hyperlink" Target="https://www.dpdhl.com/content/dam/dpdhl/en/media-center/investors/documents/annual-reports/DPDHL-2020-Annual-Report.pdf" TargetMode="External"/><Relationship Id="rId25" Type="http://schemas.openxmlformats.org/officeDocument/2006/relationships/printerSettings" Target="../printerSettings/printerSettings10.bin"/><Relationship Id="rId2" Type="http://schemas.openxmlformats.org/officeDocument/2006/relationships/hyperlink" Target="https://www.dpdhl.com/en/sustainability/our-approach/memberships-and-partnerships.html" TargetMode="External"/><Relationship Id="rId16" Type="http://schemas.openxmlformats.org/officeDocument/2006/relationships/hyperlink" Target="https://www.dpdhl.com/content/dam/dpdhl/en/media-center/investors/documents/annual-reports/DPDHL-2020-Annual-Report.pdf" TargetMode="External"/><Relationship Id="rId20" Type="http://schemas.openxmlformats.org/officeDocument/2006/relationships/hyperlink" Target="https://www.dpdhl.com/content/dam/dpdhl/en/media-center/investors/documents/annual-reports/DPDHL-2020-Annual-Report.pdf" TargetMode="External"/><Relationship Id="rId1" Type="http://schemas.openxmlformats.org/officeDocument/2006/relationships/hyperlink" Target="https://www.dpdhl.com/en/investors/shares/shareholder-structure.html" TargetMode="External"/><Relationship Id="rId6" Type="http://schemas.openxmlformats.org/officeDocument/2006/relationships/hyperlink" Target="https://www.dpdhl.com/en/about-us/dpdhl-management/supervisory-board.html" TargetMode="External"/><Relationship Id="rId11" Type="http://schemas.openxmlformats.org/officeDocument/2006/relationships/hyperlink" Target="https://www.dpdhl.com/content/dam/dpdhl/en/media-center/investors/documents/annual-reports/DPDHL-list-of-shareholdings-2021-12-31.pdf" TargetMode="External"/><Relationship Id="rId24" Type="http://schemas.openxmlformats.org/officeDocument/2006/relationships/hyperlink" Target="http://www.dpdhl.com/" TargetMode="External"/><Relationship Id="rId5" Type="http://schemas.openxmlformats.org/officeDocument/2006/relationships/hyperlink" Target="https://www.dpdhl.com/en/about-us/dpdhl-management/board-of-management.html" TargetMode="External"/><Relationship Id="rId15" Type="http://schemas.openxmlformats.org/officeDocument/2006/relationships/hyperlink" Target="https://www.dpdhl.com/content/dam/dpdhl/en/media-center/investors/documents/annual-reports/DPDHL-2020-Annual-Report.pdf" TargetMode="External"/><Relationship Id="rId23" Type="http://schemas.openxmlformats.org/officeDocument/2006/relationships/hyperlink" Target="https://www.dpdhl.com/content/dam/dpdhl/en/media-center/investors/documents/presentations/2021/DPDHL-ESG-Presentation-2021.pdf" TargetMode="External"/><Relationship Id="rId10" Type="http://schemas.openxmlformats.org/officeDocument/2006/relationships/hyperlink" Target="https://www.dpdhl.com/content/dam/dpdhl/en/media-center/investors/documents/annual-reports/DPDHL-2020-Annual-Report.pdf" TargetMode="External"/><Relationship Id="rId19" Type="http://schemas.openxmlformats.org/officeDocument/2006/relationships/hyperlink" Target="https://www.dpdhl.com/content/dam/dpdhl/en/media-center/investors/documents/annual-reports/DPDHL-2020-Annual-Report.pdf" TargetMode="External"/><Relationship Id="rId4" Type="http://schemas.openxmlformats.org/officeDocument/2006/relationships/hyperlink" Target="https://www.dpdhl.com/en/investors/service/ir-team.html" TargetMode="External"/><Relationship Id="rId9" Type="http://schemas.openxmlformats.org/officeDocument/2006/relationships/hyperlink" Target="https://www.dpdhl.com/content/dam/dpdhl/en/media-center/investors/documents/annual-reports/DPDHL-2020-Annual-Report.pdf" TargetMode="External"/><Relationship Id="rId14" Type="http://schemas.openxmlformats.org/officeDocument/2006/relationships/hyperlink" Target="https://www.dpdhl.com/content/dam/dpdhl/en/media-center/investors/documents/annual-reports/DPDHL-2020-Annual-Report.pdf" TargetMode="External"/><Relationship Id="rId22" Type="http://schemas.openxmlformats.org/officeDocument/2006/relationships/hyperlink" Target="https://www.dpdhl.com/content/dam/dpdhl/en/media-center/investors/documents/annual-reports/DPDHL-2020-Annual-Repor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pdhl.com/content/dam/dpdhl/en/media-center/investors/documents/presentations/2021/DPDHL-ESG-Presentation-2021.pdf" TargetMode="External"/><Relationship Id="rId13" Type="http://schemas.openxmlformats.org/officeDocument/2006/relationships/printerSettings" Target="../printerSettings/printerSettings11.bin"/><Relationship Id="rId3" Type="http://schemas.openxmlformats.org/officeDocument/2006/relationships/hyperlink" Target="https://www.dpdhl.com/content/dam/dpdhl/en/media-center/investors/documents/annual-reports/DPDHL-2021-Annual-Report.pdf" TargetMode="External"/><Relationship Id="rId7" Type="http://schemas.openxmlformats.org/officeDocument/2006/relationships/hyperlink" Target="https://www.dpdhl.com/content/dam/dpdhl/en/media-center/investors/documents/presentations/2021/DPDHL-ESG-Presentation-2021.pdf" TargetMode="External"/><Relationship Id="rId12" Type="http://schemas.openxmlformats.org/officeDocument/2006/relationships/hyperlink" Target="https://reporting-hub.dpdhl.com/downloads/2021/4/en/DPDHL-2021-Annual-Report.pdf" TargetMode="External"/><Relationship Id="rId2" Type="http://schemas.openxmlformats.org/officeDocument/2006/relationships/hyperlink" Target="https://www.dpdhl.com/content/dam/dpdhl/en/media-center/investors/documents/annual-reports/DPDHL-2021-Annual-Report.pdf" TargetMode="External"/><Relationship Id="rId1" Type="http://schemas.openxmlformats.org/officeDocument/2006/relationships/hyperlink" Target="https://www.dpdhl.com/content/dam/dpdhl/en/media-center/investors/documents/annual-reports/DPDHL-2021-Annual-Report.pdf" TargetMode="External"/><Relationship Id="rId6" Type="http://schemas.openxmlformats.org/officeDocument/2006/relationships/hyperlink" Target="https://www.dpdhl.com/content/dam/dpdhl/en/media-center/investors/documents/presentations/2021/DPDHL-ESG-Presentation-2021.pdf" TargetMode="External"/><Relationship Id="rId11" Type="http://schemas.openxmlformats.org/officeDocument/2006/relationships/hyperlink" Target="https://www.dpdhl.com/content/dam/dpdhl/en/media-center/investors/documents/statbooks/2021/DPDHL-ESG-Statbook-2021.xlsx" TargetMode="External"/><Relationship Id="rId5" Type="http://schemas.openxmlformats.org/officeDocument/2006/relationships/hyperlink" Target="https://www.dpdhl.com/content/dam/dpdhl/en/media-center/investors/documents/presentations/2021/DPDHL-ESG-Presentation-2021.pdf" TargetMode="External"/><Relationship Id="rId10" Type="http://schemas.openxmlformats.org/officeDocument/2006/relationships/hyperlink" Target="https://www.dpdhl.com/content/dam/dpdhl/en/media-center/investors/documents/presentations/2021/DPDHL-ESG-Presentation-2021.pdf" TargetMode="External"/><Relationship Id="rId4" Type="http://schemas.openxmlformats.org/officeDocument/2006/relationships/hyperlink" Target="https://www.dpdhl.com/content/dam/dpdhl/en/media-center/investors/documents/annual-reports/DPDHL-2021-Annual-Report.pdf" TargetMode="External"/><Relationship Id="rId9" Type="http://schemas.openxmlformats.org/officeDocument/2006/relationships/hyperlink" Target="https://www.dpdhl.com/content/dam/dpdhl/en/media-center/investors/documents/presentations/2021/DPDHL-ESG-Presentation-2021.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dpdhl.com/content/dam/dpdhl/en/media-center/investors/documents/annual-reports/DPDHL-2021-Annual-Report.pdf" TargetMode="External"/><Relationship Id="rId13" Type="http://schemas.openxmlformats.org/officeDocument/2006/relationships/hyperlink" Target="https://www.dpdhl.com/content/dam/dpdhl/en/media-center/investors/documents/annual-reports/DPDHL-2021-Annual-Report.pdf" TargetMode="External"/><Relationship Id="rId3" Type="http://schemas.openxmlformats.org/officeDocument/2006/relationships/hyperlink" Target="https://www.dpdhl.com/content/dam/dpdhl/en/media-center/investors/documents/presentations/2021/DPDHL-ESG-Presentation-2021.pdf" TargetMode="External"/><Relationship Id="rId7" Type="http://schemas.openxmlformats.org/officeDocument/2006/relationships/hyperlink" Target="https://www.dpdhl.com/content/dam/dpdhl/en/media-center/investors/documents/annual-reports/DPDHL-2021-Annual-Report.pdf" TargetMode="External"/><Relationship Id="rId12" Type="http://schemas.openxmlformats.org/officeDocument/2006/relationships/hyperlink" Target="https://www.dpdhl.com/content/dam/dpdhl/en/media-center/investors/documents/annual-reports/DPDHL-2021-Annual-Report.pdf" TargetMode="External"/><Relationship Id="rId2" Type="http://schemas.openxmlformats.org/officeDocument/2006/relationships/hyperlink" Target="https://www.dpdhl.com/content/dam/dpdhl/en/media-center/investors/documents/presentations/2021/DPDHL-ESG-Presentation-2021.pdf" TargetMode="External"/><Relationship Id="rId1" Type="http://schemas.openxmlformats.org/officeDocument/2006/relationships/hyperlink" Target="https://www.dpdhl.com/content/dam/dpdhl/en/media-center/investors/documents/annual-reports/DPDHL-2021-Annual-Report.pdf" TargetMode="External"/><Relationship Id="rId6" Type="http://schemas.openxmlformats.org/officeDocument/2006/relationships/hyperlink" Target="https://www.dpdhl.com/content/dam/dpdhl/en/media-center/investors/documents/annual-reports/DPDHL-2021-Annual-Report.pdf" TargetMode="External"/><Relationship Id="rId11" Type="http://schemas.openxmlformats.org/officeDocument/2006/relationships/hyperlink" Target="https://www.dpdhl.com/content/dam/dpdhl/en/media-center/investors/documents/annual-reports/DPDHL-2021-Annual-Report.pdf" TargetMode="External"/><Relationship Id="rId5" Type="http://schemas.openxmlformats.org/officeDocument/2006/relationships/hyperlink" Target="https://www.dpdhl.com/content/dam/dpdhl/en/media-center/investors/documents/annual-reports/DPDHL-2021-Annual-Report.pdf" TargetMode="External"/><Relationship Id="rId15" Type="http://schemas.openxmlformats.org/officeDocument/2006/relationships/printerSettings" Target="../printerSettings/printerSettings12.bin"/><Relationship Id="rId10" Type="http://schemas.openxmlformats.org/officeDocument/2006/relationships/hyperlink" Target="https://www.dpdhl.com/content/dam/dpdhl/en/media-center/investors/documents/annual-reports/DPDHL-2021-Annual-Report.pdf" TargetMode="External"/><Relationship Id="rId4" Type="http://schemas.openxmlformats.org/officeDocument/2006/relationships/hyperlink" Target="https://www.dpdhl.com/content/dam/dpdhl/en/media-center/investors/documents/annual-reports/DPDHL-2021-Annual-Report.pdf" TargetMode="External"/><Relationship Id="rId9" Type="http://schemas.openxmlformats.org/officeDocument/2006/relationships/hyperlink" Target="https://www.dpdhl.com/content/dam/dpdhl/en/media-center/investors/documents/annual-reports/DPDHL-2021-Annual-Report.pdf" TargetMode="External"/><Relationship Id="rId14" Type="http://schemas.openxmlformats.org/officeDocument/2006/relationships/hyperlink" Target="https://www.dpdhl.com/content/dam/dpdhl/en/media-center/investors/documents/presentations/2021/DPDHL-ESG-Presentation-2021.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www.dpdhl.com/content/dam/dpdhl/en/media-center/investors/documents/annual-reports/DPDHL-2020-Annual-Report.pdf" TargetMode="External"/><Relationship Id="rId18" Type="http://schemas.openxmlformats.org/officeDocument/2006/relationships/hyperlink" Target="https://www.dpdhl.com/content/dam/dpdhl/en/media-center/investors/documents/annual-reports/DPDHL-2020-Annual-Report.pdf" TargetMode="External"/><Relationship Id="rId26" Type="http://schemas.openxmlformats.org/officeDocument/2006/relationships/hyperlink" Target="https://www.dpdhl.com/content/dam/dpdhl/en/media-center/investors/documents/presentations/2021/DPDHL-ESG-Presentation-2021.pdf" TargetMode="External"/><Relationship Id="rId3" Type="http://schemas.openxmlformats.org/officeDocument/2006/relationships/hyperlink" Target="https://www.dpdhl.com/content/dam/dpdhl/en/media-center/investors/documents/annual-reports/DPDHL-2020-Annual-Report.pdf" TargetMode="External"/><Relationship Id="rId21" Type="http://schemas.openxmlformats.org/officeDocument/2006/relationships/hyperlink" Target="https://www.dpdhl.com/content/dam/dpdhl/en/media-center/investors/documents/presentations/2021/DPDHL-ESG-Presentation-2021.pdf" TargetMode="External"/><Relationship Id="rId34" Type="http://schemas.openxmlformats.org/officeDocument/2006/relationships/hyperlink" Target="https://reporting-hub.dpdhl.com/downloads/2021/4/en/DPDHL-2021-Annual-Report.pdf" TargetMode="External"/><Relationship Id="rId7" Type="http://schemas.openxmlformats.org/officeDocument/2006/relationships/hyperlink" Target="file:///C:\Users\oehwkf\AppData\Downloads\2021%20Annual%20Report,%20page%2049%20(TCFD)" TargetMode="External"/><Relationship Id="rId12" Type="http://schemas.openxmlformats.org/officeDocument/2006/relationships/hyperlink" Target="https://www.dpdhl.com/content/dam/dpdhl/en/media-center/investors/documents/annual-reports/DPDHL-2020-Annual-Report.pdf" TargetMode="External"/><Relationship Id="rId17" Type="http://schemas.openxmlformats.org/officeDocument/2006/relationships/hyperlink" Target="https://www.dpdhl.com/content/dam/dpdhl/en/media-center/investors/documents/annual-reports/DPDHL-2020-Annual-Report.pdf" TargetMode="External"/><Relationship Id="rId25" Type="http://schemas.openxmlformats.org/officeDocument/2006/relationships/hyperlink" Target="https://www.dpdhl.com/content/dam/dpdhl/en/media-center/investors/documents/presentations/2021/DPDHL-ESG-Presentation-2021.pdf" TargetMode="External"/><Relationship Id="rId33" Type="http://schemas.openxmlformats.org/officeDocument/2006/relationships/hyperlink" Target="https://www.dpdhl.com/content/dam/dpdhl/en/media-center/investors/documents/statbooks/2021/DPDHL-ESG-Statbook-2021.xlsx" TargetMode="External"/><Relationship Id="rId2" Type="http://schemas.openxmlformats.org/officeDocument/2006/relationships/hyperlink" Target="https://www.dpdhl.com/content/dam/dpdhl/en/media-center/investors/documents/annual-reports/DPDHL-2020-Annual-Report.pdf" TargetMode="External"/><Relationship Id="rId16" Type="http://schemas.openxmlformats.org/officeDocument/2006/relationships/hyperlink" Target="https://www.dpdhl.com/content/dam/dpdhl/en/media-center/investors/documents/annual-reports/DPDHL-2020-Annual-Report.pdf" TargetMode="External"/><Relationship Id="rId20" Type="http://schemas.openxmlformats.org/officeDocument/2006/relationships/hyperlink" Target="https://www.dpdhl.com/content/dam/dpdhl/en/media-center/investors/documents/annual-reports/DPDHL-2020-Annual-Report.pdf" TargetMode="External"/><Relationship Id="rId29" Type="http://schemas.openxmlformats.org/officeDocument/2006/relationships/hyperlink" Target="https://www.dpdhl.com/content/dam/dpdhl/en/media-center/investors/documents/presentations/2021/DPDHL-ESG-Presentation-2021.pdf" TargetMode="External"/><Relationship Id="rId1" Type="http://schemas.openxmlformats.org/officeDocument/2006/relationships/hyperlink" Target="https://www.dpdhl.com/content/dam/dpdhl/en/media-center/investors/documents/annual-reports/DPDHL-2020-Annual-Report.pdf" TargetMode="External"/><Relationship Id="rId6" Type="http://schemas.openxmlformats.org/officeDocument/2006/relationships/hyperlink" Target="https://www.dpdhl.com/content/dam/dpdhl/en/media-center/investors/documents/annual-reports/DPDHL-2020-Annual-Report.pdf" TargetMode="External"/><Relationship Id="rId11" Type="http://schemas.openxmlformats.org/officeDocument/2006/relationships/hyperlink" Target="https://www.dpdhl.com/content/dam/dpdhl/en/media-center/investors/documents/annual-reports/DPDHL-2020-Annual-Report.pdf" TargetMode="External"/><Relationship Id="rId24" Type="http://schemas.openxmlformats.org/officeDocument/2006/relationships/hyperlink" Target="https://www.dpdhl.com/content/dam/dpdhl/en/media-center/investors/documents/presentations/2021/DPDHL-ESG-Presentation-2021.pdf" TargetMode="External"/><Relationship Id="rId32" Type="http://schemas.openxmlformats.org/officeDocument/2006/relationships/hyperlink" Target="https://www.dpdhl.com/content/dam/dpdhl/en/media-center/investors/documents/presentations/2021/DPDHL-ESG-Presentation-2021.pdf" TargetMode="External"/><Relationship Id="rId5" Type="http://schemas.openxmlformats.org/officeDocument/2006/relationships/hyperlink" Target="https://www.dpdhl.com/content/dam/dpdhl/en/media-center/investors/documents/annual-reports/DPDHL-2020-Annual-Report.pdf" TargetMode="External"/><Relationship Id="rId15" Type="http://schemas.openxmlformats.org/officeDocument/2006/relationships/hyperlink" Target="https://www.dpdhl.com/content/dam/dpdhl/en/media-center/investors/documents/annual-reports/DPDHL-2020-Annual-Report.pdf" TargetMode="External"/><Relationship Id="rId23" Type="http://schemas.openxmlformats.org/officeDocument/2006/relationships/hyperlink" Target="https://www.dpdhl.com/content/dam/dpdhl/en/media-center/investors/documents/presentations/2021/DPDHL-ESG-Presentation-2021.pdf" TargetMode="External"/><Relationship Id="rId28" Type="http://schemas.openxmlformats.org/officeDocument/2006/relationships/hyperlink" Target="https://www.dpdhl.com/content/dam/dpdhl/en/media-center/investors/documents/presentations/2021/DPDHL-ESG-Presentation-2021.pdf" TargetMode="External"/><Relationship Id="rId10" Type="http://schemas.openxmlformats.org/officeDocument/2006/relationships/hyperlink" Target="https://www.dpdhl.com/content/dam/dpdhl/en/media-center/investors/documents/annual-reports/DPDHL-2020-Annual-Report.pdf" TargetMode="External"/><Relationship Id="rId19" Type="http://schemas.openxmlformats.org/officeDocument/2006/relationships/hyperlink" Target="https://www.dpdhl.com/content/dam/dpdhl/en/media-center/investors/documents/annual-reports/DPDHL-2020-Annual-Report.pdf" TargetMode="External"/><Relationship Id="rId31" Type="http://schemas.openxmlformats.org/officeDocument/2006/relationships/hyperlink" Target="https://www.dpdhl.com/en/about-us/dpdhl-management/remuneration.html" TargetMode="External"/><Relationship Id="rId4" Type="http://schemas.openxmlformats.org/officeDocument/2006/relationships/hyperlink" Target="https://www.dpdhl.com/content/dam/dpdhl/en/media-center/investors/documents/annual-reports/DPDHL-2020-Annual-Report.pdf" TargetMode="External"/><Relationship Id="rId9" Type="http://schemas.openxmlformats.org/officeDocument/2006/relationships/hyperlink" Target="https://www.dpdhl.com/content/dam/dpdhl/en/media-center/investors/documents/annual-reports/DPDHL-2020-Annual-Report.pdf" TargetMode="External"/><Relationship Id="rId14" Type="http://schemas.openxmlformats.org/officeDocument/2006/relationships/hyperlink" Target="https://www.dpdhl.com/content/dam/dpdhl/en/media-center/investors/documents/annual-reports/DPDHL-2020-Annual-Report.pdf" TargetMode="External"/><Relationship Id="rId22" Type="http://schemas.openxmlformats.org/officeDocument/2006/relationships/hyperlink" Target="https://www.dpdhl.com/content/dam/dpdhl/en/media-center/investors/documents/presentations/2021/DPDHL-ESG-Presentation-2021.pdf" TargetMode="External"/><Relationship Id="rId27" Type="http://schemas.openxmlformats.org/officeDocument/2006/relationships/hyperlink" Target="https://www.dpdhl.com/content/dam/dpdhl/en/media-center/investors/documents/presentations/2021/DPDHL-ESG-Presentation-2021.pdf" TargetMode="External"/><Relationship Id="rId30" Type="http://schemas.openxmlformats.org/officeDocument/2006/relationships/hyperlink" Target="https://www.dpdhl.com/content/dam/dpdhl/en/media-center/investors/documents/presentations/2021/DPDHL-ESG-Presentation-2021.pdf" TargetMode="External"/><Relationship Id="rId35" Type="http://schemas.openxmlformats.org/officeDocument/2006/relationships/printerSettings" Target="../printerSettings/printerSettings13.bin"/><Relationship Id="rId8" Type="http://schemas.openxmlformats.org/officeDocument/2006/relationships/hyperlink" Target="file:///C:\Users\oehwkf\AppData\Downloads\2021%20Annual%20Report,%20page%2049%20(TCF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pdhl.com/content/dam/dpdhl/en/media-center/investors/documents/annual-reports/DPDHL-2021-Annual-Report.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pdhl.com/content/dam/dpdhl/en/media-center/investors/documents/annual-reports/DPDHL-2021-Annual-Repor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pdhl.com/content/dam/dpdhl/en/media-center/investors/documents/annual-reports/DPDHL-2020-Annual-Report.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pdhl.com/content/dam/dpdhl/en/media-center/investors/documents/annual-reports/DPDHL-2021-Annual-Report.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dpdhl.com/content/dam/dpdhl/en/media-center/investors/documents/annual-reports/DPDHL-2021-Annual-Report.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pdhl.com/content/dam/dpdhl/en/media-center/investors/documents/annual-reports/DPDHL-2021-Annual-Report.pdf" TargetMode="Externa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dpdhl.com/content/dam/dpdhl/en/media-center/investors/documents/annual-reports/DPDHL-2020-Annual-Report.pdf" TargetMode="External"/><Relationship Id="rId7" Type="http://schemas.openxmlformats.org/officeDocument/2006/relationships/hyperlink" Target="https://www.dpdhl.com/en/about-us/dpdhl-management.html" TargetMode="External"/><Relationship Id="rId2" Type="http://schemas.openxmlformats.org/officeDocument/2006/relationships/hyperlink" Target="https://www.dpdhl.com/en/about-us/dpdhl-management/supervisory-board.html" TargetMode="External"/><Relationship Id="rId1" Type="http://schemas.openxmlformats.org/officeDocument/2006/relationships/hyperlink" Target="https://www.dpdhl.com/en/about-us/dpdhl-management/remuneration.html" TargetMode="External"/><Relationship Id="rId6" Type="http://schemas.openxmlformats.org/officeDocument/2006/relationships/hyperlink" Target="https://www.dpdhl.com/en/about-us/dpdhl-management/board-of-management.html" TargetMode="External"/><Relationship Id="rId5" Type="http://schemas.openxmlformats.org/officeDocument/2006/relationships/hyperlink" Target="https://www.dpdhl.com/en/about-us/dpdhl-management/supervisory-board.html" TargetMode="External"/><Relationship Id="rId4" Type="http://schemas.openxmlformats.org/officeDocument/2006/relationships/hyperlink" Target="https://www.dpdhl.com/content/dam/dpdhl/en/media-center/investors/documents/presentations/2021/DPDHL-ESG-Presentation-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9:N39"/>
  <sheetViews>
    <sheetView showGridLines="0" tabSelected="1" view="pageBreakPreview" zoomScale="70" zoomScaleNormal="100" zoomScaleSheetLayoutView="70" workbookViewId="0">
      <selection activeCell="O44" sqref="O44"/>
    </sheetView>
  </sheetViews>
  <sheetFormatPr baseColWidth="10" defaultColWidth="9.42578125" defaultRowHeight="11.25"/>
  <cols>
    <col min="1" max="16384" width="9.42578125" style="7"/>
  </cols>
  <sheetData>
    <row r="19" spans="1:2">
      <c r="A19" s="169"/>
      <c r="B19" s="169"/>
    </row>
    <row r="20" spans="1:2" ht="16.5">
      <c r="A20" s="170"/>
      <c r="B20" s="169"/>
    </row>
    <row r="21" spans="1:2" ht="16.5">
      <c r="A21" s="171"/>
      <c r="B21" s="169"/>
    </row>
    <row r="22" spans="1:2" ht="15.75">
      <c r="A22" s="29"/>
      <c r="B22" s="169"/>
    </row>
    <row r="23" spans="1:2" ht="15.75">
      <c r="A23" s="29"/>
      <c r="B23" s="169"/>
    </row>
    <row r="24" spans="1:2" ht="15.75">
      <c r="A24" s="29"/>
      <c r="B24" s="169"/>
    </row>
    <row r="25" spans="1:2" ht="16.5">
      <c r="A25" s="171"/>
      <c r="B25" s="169"/>
    </row>
    <row r="26" spans="1:2" ht="15.75">
      <c r="A26" s="29"/>
      <c r="B26" s="169"/>
    </row>
    <row r="27" spans="1:2" ht="15.75">
      <c r="A27" s="29"/>
      <c r="B27" s="169"/>
    </row>
    <row r="28" spans="1:2" ht="15.75">
      <c r="A28" s="29"/>
      <c r="B28" s="169"/>
    </row>
    <row r="29" spans="1:2" ht="16.5">
      <c r="A29" s="171"/>
      <c r="B29" s="169"/>
    </row>
    <row r="30" spans="1:2" ht="15.75">
      <c r="A30" s="29"/>
      <c r="B30" s="169"/>
    </row>
    <row r="31" spans="1:2" ht="15.75">
      <c r="A31" s="167"/>
    </row>
    <row r="32" spans="1:2" ht="15.75">
      <c r="A32" s="56"/>
    </row>
    <row r="33" spans="1:14" ht="19.5">
      <c r="A33" s="56"/>
      <c r="C33" s="5"/>
      <c r="D33" s="6"/>
      <c r="E33" s="6"/>
    </row>
    <row r="34" spans="1:14" ht="19.5">
      <c r="A34" s="9"/>
      <c r="B34" s="9"/>
      <c r="C34" s="8"/>
      <c r="D34" s="9"/>
      <c r="E34" s="9"/>
      <c r="F34" s="9"/>
      <c r="G34" s="9"/>
      <c r="H34" s="6"/>
      <c r="I34" s="9"/>
      <c r="J34" s="9"/>
      <c r="K34" s="9"/>
      <c r="L34" s="8"/>
      <c r="M34" s="9"/>
      <c r="N34" s="9"/>
    </row>
    <row r="35" spans="1:14" ht="19.5">
      <c r="A35" s="9"/>
      <c r="B35" s="9"/>
      <c r="C35" s="8"/>
      <c r="D35" s="9"/>
      <c r="E35" s="9"/>
      <c r="F35" s="9"/>
      <c r="G35" s="9"/>
      <c r="H35" s="6"/>
      <c r="I35" s="9"/>
      <c r="J35" s="6"/>
      <c r="K35" s="9"/>
      <c r="L35" s="11"/>
      <c r="M35" s="9"/>
      <c r="N35" s="9"/>
    </row>
    <row r="36" spans="1:14" s="9" customFormat="1" ht="19.5">
      <c r="C36" s="8"/>
      <c r="H36" s="6"/>
      <c r="L36" s="8"/>
    </row>
    <row r="37" spans="1:14" s="9" customFormat="1" ht="19.5">
      <c r="C37" s="8"/>
      <c r="H37" s="6"/>
      <c r="L37" s="8"/>
    </row>
    <row r="38" spans="1:14" s="9" customFormat="1" ht="19.5">
      <c r="C38" s="8"/>
      <c r="H38" s="6"/>
      <c r="L38" s="8"/>
    </row>
    <row r="39" spans="1:14" ht="19.5">
      <c r="C39" s="8"/>
      <c r="D39" s="9"/>
      <c r="E39" s="9"/>
      <c r="F39" s="9"/>
      <c r="G39" s="9"/>
      <c r="H39" s="8"/>
      <c r="I39" s="9"/>
      <c r="J39" s="9"/>
      <c r="K39" s="9"/>
      <c r="L39" s="10"/>
      <c r="M39" s="9"/>
      <c r="N39" s="9"/>
    </row>
  </sheetData>
  <pageMargins left="0.39370078740157483" right="0.39370078740157483" top="0.78740157480314965" bottom="0.59055118110236227" header="0.39370078740157483" footer="0.19685039370078741"/>
  <pageSetup paperSize="9" scale="49" orientation="landscape" r:id="rId1"/>
  <headerFooter alignWithMargins="0">
    <oddHeader>&amp;L&amp;"Delivery,Fett"2021 ESG StatBook</oddHeader>
    <oddFooter>&amp;LPublished on March 9, 2022&amp;R&amp;P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03"/>
  <sheetViews>
    <sheetView view="pageBreakPreview" topLeftCell="A97" zoomScale="70" zoomScaleNormal="100" zoomScaleSheetLayoutView="70" workbookViewId="0">
      <selection sqref="A1:E1"/>
    </sheetView>
  </sheetViews>
  <sheetFormatPr baseColWidth="10" defaultRowHeight="15.75"/>
  <cols>
    <col min="1" max="1" width="10" style="654" customWidth="1"/>
    <col min="2" max="2" width="12.85546875" style="654" customWidth="1"/>
    <col min="3" max="3" width="57.42578125" style="654" customWidth="1"/>
    <col min="4" max="4" width="54.85546875" style="654" customWidth="1"/>
    <col min="5" max="5" width="77.28515625" style="654" customWidth="1"/>
    <col min="6" max="16384" width="11.42578125" style="654"/>
  </cols>
  <sheetData>
    <row r="1" spans="1:5" ht="80.099999999999994" customHeight="1">
      <c r="A1" s="731" t="s">
        <v>658</v>
      </c>
      <c r="B1" s="732"/>
      <c r="C1" s="732"/>
      <c r="D1" s="732"/>
      <c r="E1" s="732"/>
    </row>
    <row r="2" spans="1:5" ht="50.25" customHeight="1">
      <c r="A2" s="733" t="s">
        <v>687</v>
      </c>
      <c r="B2" s="734"/>
      <c r="C2" s="734"/>
      <c r="D2" s="734"/>
      <c r="E2" s="734"/>
    </row>
    <row r="3" spans="1:5">
      <c r="A3" s="716" t="s">
        <v>753</v>
      </c>
      <c r="B3" s="717"/>
      <c r="C3" s="717"/>
      <c r="D3" s="717"/>
      <c r="E3" s="717"/>
    </row>
    <row r="4" spans="1:5">
      <c r="A4" s="718" t="s">
        <v>234</v>
      </c>
      <c r="B4" s="719"/>
      <c r="C4" s="719"/>
      <c r="D4" s="719"/>
      <c r="E4" s="719"/>
    </row>
    <row r="5" spans="1:5">
      <c r="A5" s="720" t="s">
        <v>118</v>
      </c>
      <c r="B5" s="721"/>
      <c r="C5" s="721"/>
      <c r="D5" s="721"/>
      <c r="E5" s="721"/>
    </row>
    <row r="6" spans="1:5" ht="27">
      <c r="A6" s="586" t="s">
        <v>324</v>
      </c>
      <c r="B6" s="586" t="s">
        <v>325</v>
      </c>
      <c r="C6" s="586" t="s">
        <v>326</v>
      </c>
      <c r="D6" s="586" t="s">
        <v>327</v>
      </c>
      <c r="E6" s="587" t="s">
        <v>22</v>
      </c>
    </row>
    <row r="7" spans="1:5">
      <c r="A7" s="461" t="s">
        <v>328</v>
      </c>
      <c r="B7" s="722" t="s">
        <v>329</v>
      </c>
      <c r="C7" s="725" t="s">
        <v>330</v>
      </c>
      <c r="D7" s="726"/>
      <c r="E7" s="726"/>
    </row>
    <row r="8" spans="1:5">
      <c r="A8" s="620"/>
      <c r="B8" s="723"/>
      <c r="C8" s="620" t="s">
        <v>331</v>
      </c>
      <c r="D8" s="647" t="s">
        <v>439</v>
      </c>
      <c r="E8" s="621" t="s">
        <v>523</v>
      </c>
    </row>
    <row r="9" spans="1:5">
      <c r="A9" s="620"/>
      <c r="B9" s="723"/>
      <c r="C9" s="620" t="s">
        <v>332</v>
      </c>
      <c r="D9" s="647" t="s">
        <v>741</v>
      </c>
      <c r="E9" s="621"/>
    </row>
    <row r="10" spans="1:5">
      <c r="A10" s="620"/>
      <c r="B10" s="723"/>
      <c r="C10" s="620" t="s">
        <v>333</v>
      </c>
      <c r="D10" s="647" t="s">
        <v>439</v>
      </c>
      <c r="E10" s="621" t="s">
        <v>536</v>
      </c>
    </row>
    <row r="11" spans="1:5">
      <c r="A11" s="620"/>
      <c r="B11" s="723"/>
      <c r="C11" s="737" t="s">
        <v>334</v>
      </c>
      <c r="D11" s="647" t="s">
        <v>526</v>
      </c>
      <c r="E11" s="740" t="s">
        <v>537</v>
      </c>
    </row>
    <row r="12" spans="1:5">
      <c r="A12" s="620"/>
      <c r="B12" s="723"/>
      <c r="C12" s="738"/>
      <c r="D12" s="648" t="s">
        <v>742</v>
      </c>
      <c r="E12" s="741"/>
    </row>
    <row r="13" spans="1:5">
      <c r="A13" s="620"/>
      <c r="B13" s="723"/>
      <c r="C13" s="739"/>
      <c r="D13" s="649" t="s">
        <v>525</v>
      </c>
      <c r="E13" s="742"/>
    </row>
    <row r="14" spans="1:5">
      <c r="A14" s="620"/>
      <c r="B14" s="723"/>
      <c r="C14" s="737" t="s">
        <v>335</v>
      </c>
      <c r="D14" s="647" t="s">
        <v>439</v>
      </c>
      <c r="E14" s="737" t="s">
        <v>538</v>
      </c>
    </row>
    <row r="15" spans="1:5">
      <c r="A15" s="620"/>
      <c r="B15" s="723"/>
      <c r="C15" s="739"/>
      <c r="D15" s="649" t="s">
        <v>118</v>
      </c>
      <c r="E15" s="739"/>
    </row>
    <row r="16" spans="1:5" ht="31.5">
      <c r="A16" s="620"/>
      <c r="B16" s="723"/>
      <c r="C16" s="620" t="s">
        <v>336</v>
      </c>
      <c r="D16" s="647" t="s">
        <v>539</v>
      </c>
      <c r="E16" s="655" t="s">
        <v>540</v>
      </c>
    </row>
    <row r="17" spans="1:5">
      <c r="A17" s="620"/>
      <c r="B17" s="723"/>
      <c r="C17" s="737" t="s">
        <v>337</v>
      </c>
      <c r="D17" s="650" t="s">
        <v>524</v>
      </c>
      <c r="E17" s="737"/>
    </row>
    <row r="18" spans="1:5">
      <c r="A18" s="620"/>
      <c r="B18" s="723"/>
      <c r="C18" s="738"/>
      <c r="D18" s="650" t="s">
        <v>541</v>
      </c>
      <c r="E18" s="738"/>
    </row>
    <row r="19" spans="1:5">
      <c r="A19" s="620"/>
      <c r="B19" s="723"/>
      <c r="C19" s="738"/>
      <c r="D19" s="651" t="s">
        <v>542</v>
      </c>
      <c r="E19" s="738"/>
    </row>
    <row r="20" spans="1:5">
      <c r="A20" s="620"/>
      <c r="B20" s="723"/>
      <c r="C20" s="739"/>
      <c r="D20" s="651" t="s">
        <v>527</v>
      </c>
      <c r="E20" s="739"/>
    </row>
    <row r="21" spans="1:5" ht="34.5" customHeight="1">
      <c r="A21" s="620"/>
      <c r="B21" s="723"/>
      <c r="C21" s="737" t="s">
        <v>338</v>
      </c>
      <c r="D21" s="652" t="s">
        <v>543</v>
      </c>
      <c r="E21" s="737" t="s">
        <v>339</v>
      </c>
    </row>
    <row r="22" spans="1:5">
      <c r="A22" s="620"/>
      <c r="B22" s="723"/>
      <c r="C22" s="739"/>
      <c r="D22" s="653" t="s">
        <v>340</v>
      </c>
      <c r="E22" s="739"/>
    </row>
    <row r="23" spans="1:5" ht="31.5">
      <c r="A23" s="620"/>
      <c r="B23" s="723"/>
      <c r="C23" s="620" t="s">
        <v>341</v>
      </c>
      <c r="D23" s="647" t="s">
        <v>524</v>
      </c>
      <c r="E23" s="655" t="s">
        <v>540</v>
      </c>
    </row>
    <row r="24" spans="1:5" ht="34.5" customHeight="1">
      <c r="A24" s="620"/>
      <c r="B24" s="723"/>
      <c r="C24" s="620" t="s">
        <v>342</v>
      </c>
      <c r="D24" s="647" t="s">
        <v>439</v>
      </c>
      <c r="E24" s="620" t="s">
        <v>544</v>
      </c>
    </row>
    <row r="25" spans="1:5">
      <c r="A25" s="620"/>
      <c r="B25" s="723"/>
      <c r="C25" s="620" t="s">
        <v>343</v>
      </c>
      <c r="D25" s="647" t="s">
        <v>743</v>
      </c>
      <c r="E25" s="620"/>
    </row>
    <row r="26" spans="1:5">
      <c r="A26" s="620"/>
      <c r="B26" s="723"/>
      <c r="C26" s="620" t="s">
        <v>344</v>
      </c>
      <c r="D26" s="653" t="s">
        <v>118</v>
      </c>
      <c r="E26" s="622"/>
    </row>
    <row r="27" spans="1:5">
      <c r="A27" s="620"/>
      <c r="B27" s="723"/>
      <c r="C27" s="620" t="s">
        <v>345</v>
      </c>
      <c r="D27" s="650" t="s">
        <v>118</v>
      </c>
      <c r="E27" s="623"/>
    </row>
    <row r="28" spans="1:5">
      <c r="A28" s="513">
        <v>19</v>
      </c>
      <c r="B28" s="723"/>
      <c r="C28" s="725" t="s">
        <v>197</v>
      </c>
      <c r="D28" s="726"/>
      <c r="E28" s="726"/>
    </row>
    <row r="29" spans="1:5">
      <c r="A29" s="620"/>
      <c r="B29" s="723"/>
      <c r="C29" s="620" t="s">
        <v>346</v>
      </c>
      <c r="D29" s="650" t="s">
        <v>545</v>
      </c>
      <c r="E29" s="621"/>
    </row>
    <row r="30" spans="1:5">
      <c r="A30" s="513"/>
      <c r="B30" s="723"/>
      <c r="C30" s="725" t="s">
        <v>347</v>
      </c>
      <c r="D30" s="726"/>
      <c r="E30" s="726"/>
    </row>
    <row r="31" spans="1:5">
      <c r="A31" s="513"/>
      <c r="B31" s="723"/>
      <c r="C31" s="713" t="s">
        <v>348</v>
      </c>
      <c r="D31" s="485" t="s">
        <v>546</v>
      </c>
      <c r="E31" s="713"/>
    </row>
    <row r="32" spans="1:5">
      <c r="A32" s="513"/>
      <c r="B32" s="723"/>
      <c r="C32" s="715"/>
      <c r="D32" s="656" t="s">
        <v>547</v>
      </c>
      <c r="E32" s="715"/>
    </row>
    <row r="33" spans="1:5">
      <c r="A33" s="513">
        <v>20</v>
      </c>
      <c r="B33" s="723"/>
      <c r="C33" s="725" t="s">
        <v>192</v>
      </c>
      <c r="D33" s="726"/>
      <c r="E33" s="726"/>
    </row>
    <row r="34" spans="1:5">
      <c r="A34" s="513"/>
      <c r="B34" s="723"/>
      <c r="C34" s="513" t="s">
        <v>349</v>
      </c>
      <c r="D34" s="657" t="s">
        <v>548</v>
      </c>
      <c r="E34" s="517"/>
    </row>
    <row r="35" spans="1:5">
      <c r="A35" s="513">
        <v>21</v>
      </c>
      <c r="B35" s="723"/>
      <c r="C35" s="725" t="s">
        <v>350</v>
      </c>
      <c r="D35" s="726"/>
      <c r="E35" s="726"/>
    </row>
    <row r="36" spans="1:5">
      <c r="A36" s="513"/>
      <c r="B36" s="723"/>
      <c r="C36" s="513" t="s">
        <v>351</v>
      </c>
      <c r="D36" s="656" t="s">
        <v>549</v>
      </c>
      <c r="E36" s="517"/>
    </row>
    <row r="37" spans="1:5">
      <c r="A37" s="513"/>
      <c r="B37" s="723"/>
      <c r="C37" s="713" t="s">
        <v>352</v>
      </c>
      <c r="D37" s="658" t="s">
        <v>550</v>
      </c>
      <c r="E37" s="713"/>
    </row>
    <row r="38" spans="1:5">
      <c r="A38" s="513"/>
      <c r="B38" s="723"/>
      <c r="C38" s="715"/>
      <c r="D38" s="650" t="s">
        <v>528</v>
      </c>
      <c r="E38" s="715"/>
    </row>
    <row r="39" spans="1:5">
      <c r="A39" s="513"/>
      <c r="B39" s="723"/>
      <c r="C39" s="513" t="s">
        <v>353</v>
      </c>
      <c r="D39" s="656" t="s">
        <v>549</v>
      </c>
      <c r="E39" s="517"/>
    </row>
    <row r="40" spans="1:5">
      <c r="A40" s="513"/>
      <c r="B40" s="723"/>
      <c r="C40" s="513" t="s">
        <v>354</v>
      </c>
      <c r="D40" s="656" t="s">
        <v>549</v>
      </c>
      <c r="E40" s="517"/>
    </row>
    <row r="41" spans="1:5">
      <c r="A41" s="513"/>
      <c r="B41" s="723"/>
      <c r="C41" s="513" t="s">
        <v>355</v>
      </c>
      <c r="D41" s="656" t="s">
        <v>551</v>
      </c>
      <c r="E41" s="517"/>
    </row>
    <row r="42" spans="1:5">
      <c r="A42" s="513"/>
      <c r="B42" s="723"/>
      <c r="C42" s="725" t="s">
        <v>356</v>
      </c>
      <c r="D42" s="726"/>
      <c r="E42" s="726"/>
    </row>
    <row r="43" spans="1:5" ht="31.5">
      <c r="A43" s="513"/>
      <c r="B43" s="723"/>
      <c r="C43" s="713" t="s">
        <v>357</v>
      </c>
      <c r="D43" s="659" t="s">
        <v>596</v>
      </c>
      <c r="E43" s="713"/>
    </row>
    <row r="44" spans="1:5">
      <c r="A44" s="513"/>
      <c r="B44" s="723"/>
      <c r="C44" s="715"/>
      <c r="D44" s="660" t="s">
        <v>527</v>
      </c>
      <c r="E44" s="715"/>
    </row>
    <row r="45" spans="1:5">
      <c r="A45" s="513"/>
      <c r="B45" s="723"/>
      <c r="C45" s="513" t="s">
        <v>358</v>
      </c>
      <c r="D45" s="661" t="s">
        <v>529</v>
      </c>
      <c r="E45" s="517"/>
    </row>
    <row r="46" spans="1:5">
      <c r="A46" s="513"/>
      <c r="B46" s="723"/>
      <c r="C46" s="713" t="s">
        <v>359</v>
      </c>
      <c r="D46" s="654" t="s">
        <v>531</v>
      </c>
      <c r="E46" s="713"/>
    </row>
    <row r="47" spans="1:5">
      <c r="A47" s="513"/>
      <c r="B47" s="723"/>
      <c r="C47" s="715"/>
      <c r="D47" s="662" t="s">
        <v>551</v>
      </c>
      <c r="E47" s="715"/>
    </row>
    <row r="48" spans="1:5">
      <c r="A48" s="513"/>
      <c r="B48" s="723"/>
      <c r="C48" s="713" t="s">
        <v>360</v>
      </c>
      <c r="D48" s="658" t="s">
        <v>530</v>
      </c>
      <c r="E48" s="713" t="s">
        <v>361</v>
      </c>
    </row>
    <row r="49" spans="1:5">
      <c r="A49" s="513"/>
      <c r="B49" s="723"/>
      <c r="C49" s="714"/>
      <c r="D49" s="662" t="s">
        <v>552</v>
      </c>
      <c r="E49" s="714"/>
    </row>
    <row r="50" spans="1:5">
      <c r="A50" s="513"/>
      <c r="B50" s="723"/>
      <c r="C50" s="714"/>
      <c r="D50" s="660" t="s">
        <v>692</v>
      </c>
      <c r="E50" s="714"/>
    </row>
    <row r="51" spans="1:5" ht="153" customHeight="1">
      <c r="A51" s="513"/>
      <c r="B51" s="723"/>
      <c r="C51" s="529" t="s">
        <v>362</v>
      </c>
      <c r="D51" s="657" t="s">
        <v>531</v>
      </c>
      <c r="E51" s="530" t="s">
        <v>698</v>
      </c>
    </row>
    <row r="52" spans="1:5">
      <c r="A52" s="513"/>
      <c r="B52" s="723"/>
      <c r="C52" s="513" t="s">
        <v>363</v>
      </c>
      <c r="D52" s="663" t="s">
        <v>532</v>
      </c>
      <c r="E52" s="518"/>
    </row>
    <row r="53" spans="1:5">
      <c r="A53" s="513"/>
      <c r="B53" s="723"/>
      <c r="C53" s="513" t="s">
        <v>364</v>
      </c>
      <c r="D53" s="514" t="s">
        <v>365</v>
      </c>
      <c r="E53" s="517"/>
    </row>
    <row r="54" spans="1:5">
      <c r="A54" s="513"/>
      <c r="B54" s="723"/>
      <c r="C54" s="513" t="s">
        <v>366</v>
      </c>
      <c r="D54" s="663" t="s">
        <v>533</v>
      </c>
      <c r="E54" s="517"/>
    </row>
    <row r="55" spans="1:5">
      <c r="A55" s="513"/>
      <c r="B55" s="723"/>
      <c r="C55" s="513" t="s">
        <v>367</v>
      </c>
      <c r="D55" s="663" t="s">
        <v>368</v>
      </c>
      <c r="E55" s="664"/>
    </row>
    <row r="56" spans="1:5">
      <c r="A56" s="513"/>
      <c r="B56" s="723"/>
      <c r="C56" s="513" t="s">
        <v>369</v>
      </c>
      <c r="D56" s="665" t="s">
        <v>531</v>
      </c>
      <c r="E56" s="517"/>
    </row>
    <row r="57" spans="1:5">
      <c r="A57" s="513"/>
      <c r="B57" s="724"/>
      <c r="C57" s="513" t="s">
        <v>370</v>
      </c>
      <c r="D57" s="657" t="s">
        <v>693</v>
      </c>
      <c r="E57" s="517"/>
    </row>
    <row r="58" spans="1:5">
      <c r="A58" s="463"/>
      <c r="B58" s="735" t="s">
        <v>371</v>
      </c>
      <c r="C58" s="736"/>
      <c r="D58" s="736"/>
      <c r="E58" s="736"/>
    </row>
    <row r="59" spans="1:5">
      <c r="A59" s="464"/>
      <c r="B59" s="745" t="s">
        <v>372</v>
      </c>
      <c r="C59" s="746"/>
      <c r="D59" s="746"/>
      <c r="E59" s="746"/>
    </row>
    <row r="60" spans="1:5">
      <c r="A60" s="513" t="s">
        <v>373</v>
      </c>
      <c r="B60" s="465" t="s">
        <v>374</v>
      </c>
      <c r="C60" s="466" t="s">
        <v>375</v>
      </c>
      <c r="D60" s="458"/>
      <c r="E60" s="466"/>
    </row>
    <row r="61" spans="1:5" ht="31.5">
      <c r="A61" s="513"/>
      <c r="B61" s="749" t="s">
        <v>376</v>
      </c>
      <c r="C61" s="513" t="s">
        <v>377</v>
      </c>
      <c r="D61" s="666" t="s">
        <v>688</v>
      </c>
      <c r="E61" s="517"/>
    </row>
    <row r="62" spans="1:5" ht="31.5">
      <c r="A62" s="513"/>
      <c r="B62" s="750"/>
      <c r="C62" s="513" t="s">
        <v>378</v>
      </c>
      <c r="D62" s="666" t="s">
        <v>688</v>
      </c>
      <c r="E62" s="517"/>
    </row>
    <row r="63" spans="1:5" ht="39.75" customHeight="1">
      <c r="A63" s="513"/>
      <c r="B63" s="751"/>
      <c r="C63" s="513" t="s">
        <v>379</v>
      </c>
      <c r="D63" s="656" t="s">
        <v>554</v>
      </c>
      <c r="E63" s="517"/>
    </row>
    <row r="64" spans="1:5" ht="30" customHeight="1">
      <c r="A64" s="513"/>
      <c r="B64" s="467" t="s">
        <v>380</v>
      </c>
      <c r="C64" s="513" t="s">
        <v>381</v>
      </c>
      <c r="D64" s="666" t="s">
        <v>689</v>
      </c>
      <c r="E64" s="517"/>
    </row>
    <row r="65" spans="1:5">
      <c r="A65" s="513"/>
      <c r="B65" s="752" t="s">
        <v>382</v>
      </c>
      <c r="C65" s="753"/>
      <c r="D65" s="753"/>
      <c r="E65" s="753"/>
    </row>
    <row r="66" spans="1:5">
      <c r="A66" s="468" t="s">
        <v>383</v>
      </c>
      <c r="B66" s="465" t="s">
        <v>384</v>
      </c>
      <c r="C66" s="466" t="s">
        <v>385</v>
      </c>
      <c r="D66" s="458"/>
      <c r="E66" s="466"/>
    </row>
    <row r="67" spans="1:5" ht="54">
      <c r="A67" s="468"/>
      <c r="B67" s="585" t="s">
        <v>376</v>
      </c>
      <c r="C67" s="528" t="s">
        <v>597</v>
      </c>
      <c r="D67" s="667" t="s">
        <v>598</v>
      </c>
      <c r="E67" s="532"/>
    </row>
    <row r="68" spans="1:5" ht="47.25">
      <c r="A68" s="468"/>
      <c r="B68" s="469" t="s">
        <v>386</v>
      </c>
      <c r="C68" s="529" t="s">
        <v>387</v>
      </c>
      <c r="D68" s="659" t="s">
        <v>694</v>
      </c>
      <c r="E68" s="530" t="s">
        <v>388</v>
      </c>
    </row>
    <row r="69" spans="1:5" ht="31.5">
      <c r="A69" s="468"/>
      <c r="B69" s="470" t="s">
        <v>389</v>
      </c>
      <c r="C69" s="513" t="s">
        <v>390</v>
      </c>
      <c r="D69" s="659" t="s">
        <v>695</v>
      </c>
      <c r="E69" s="517"/>
    </row>
    <row r="70" spans="1:5" ht="50.25" customHeight="1">
      <c r="A70" s="468"/>
      <c r="B70" s="470" t="s">
        <v>391</v>
      </c>
      <c r="C70" s="513" t="s">
        <v>392</v>
      </c>
      <c r="D70" s="659" t="s">
        <v>695</v>
      </c>
      <c r="E70" s="517" t="s">
        <v>388</v>
      </c>
    </row>
    <row r="71" spans="1:5" ht="31.5">
      <c r="A71" s="468"/>
      <c r="B71" s="470" t="s">
        <v>393</v>
      </c>
      <c r="C71" s="513" t="s">
        <v>394</v>
      </c>
      <c r="D71" s="659" t="s">
        <v>695</v>
      </c>
      <c r="E71" s="517"/>
    </row>
    <row r="72" spans="1:5" ht="31.5">
      <c r="A72" s="468"/>
      <c r="B72" s="470" t="s">
        <v>395</v>
      </c>
      <c r="C72" s="513" t="s">
        <v>396</v>
      </c>
      <c r="D72" s="659" t="s">
        <v>695</v>
      </c>
      <c r="E72" s="517"/>
    </row>
    <row r="73" spans="1:5" ht="34.5" customHeight="1">
      <c r="A73" s="468"/>
      <c r="B73" s="471" t="s">
        <v>397</v>
      </c>
      <c r="C73" s="513" t="s">
        <v>398</v>
      </c>
      <c r="D73" s="659" t="s">
        <v>696</v>
      </c>
      <c r="E73" s="517" t="s">
        <v>399</v>
      </c>
    </row>
    <row r="74" spans="1:5" ht="40.5">
      <c r="A74" s="468">
        <v>11</v>
      </c>
      <c r="B74" s="472" t="s">
        <v>400</v>
      </c>
      <c r="C74" s="473" t="s">
        <v>401</v>
      </c>
      <c r="D74" s="531"/>
      <c r="E74" s="510" t="s">
        <v>699</v>
      </c>
    </row>
    <row r="75" spans="1:5" ht="51.75" customHeight="1">
      <c r="A75" s="468"/>
      <c r="B75" s="585" t="s">
        <v>376</v>
      </c>
      <c r="C75" s="513" t="s">
        <v>600</v>
      </c>
      <c r="D75" s="659" t="s">
        <v>690</v>
      </c>
      <c r="E75" s="532" t="s">
        <v>402</v>
      </c>
    </row>
    <row r="76" spans="1:5" ht="31.5">
      <c r="A76" s="468"/>
      <c r="B76" s="474" t="s">
        <v>403</v>
      </c>
      <c r="C76" s="513" t="s">
        <v>404</v>
      </c>
      <c r="D76" s="666" t="s">
        <v>599</v>
      </c>
      <c r="E76" s="513" t="s">
        <v>402</v>
      </c>
    </row>
    <row r="77" spans="1:5">
      <c r="A77" s="533"/>
      <c r="B77" s="747" t="s">
        <v>405</v>
      </c>
      <c r="C77" s="748"/>
      <c r="D77" s="748"/>
      <c r="E77" s="748"/>
    </row>
    <row r="78" spans="1:5">
      <c r="A78" s="513" t="s">
        <v>406</v>
      </c>
      <c r="B78" s="725" t="s">
        <v>407</v>
      </c>
      <c r="C78" s="726"/>
      <c r="D78" s="726"/>
      <c r="E78" s="726"/>
    </row>
    <row r="79" spans="1:5" ht="51.75" customHeight="1">
      <c r="A79" s="513"/>
      <c r="B79" s="515" t="s">
        <v>408</v>
      </c>
      <c r="C79" s="513" t="s">
        <v>563</v>
      </c>
      <c r="D79" s="656" t="s">
        <v>534</v>
      </c>
      <c r="E79" s="534"/>
    </row>
    <row r="80" spans="1:5">
      <c r="A80" s="513"/>
      <c r="B80" s="515" t="s">
        <v>409</v>
      </c>
      <c r="C80" s="513" t="s">
        <v>410</v>
      </c>
      <c r="D80" s="656" t="s">
        <v>535</v>
      </c>
      <c r="E80" s="584" t="s">
        <v>402</v>
      </c>
    </row>
    <row r="81" spans="1:5">
      <c r="A81" s="513"/>
      <c r="B81" s="515" t="s">
        <v>411</v>
      </c>
      <c r="C81" s="513" t="s">
        <v>412</v>
      </c>
      <c r="D81" s="656" t="s">
        <v>555</v>
      </c>
      <c r="E81" s="584"/>
    </row>
    <row r="82" spans="1:5" ht="31.5">
      <c r="A82" s="513"/>
      <c r="B82" s="515" t="s">
        <v>413</v>
      </c>
      <c r="C82" s="513" t="s">
        <v>414</v>
      </c>
      <c r="D82" s="666" t="s">
        <v>601</v>
      </c>
      <c r="E82" s="584"/>
    </row>
    <row r="83" spans="1:5" ht="27">
      <c r="A83" s="513"/>
      <c r="B83" s="515" t="s">
        <v>415</v>
      </c>
      <c r="C83" s="513" t="s">
        <v>416</v>
      </c>
      <c r="D83" s="656" t="s">
        <v>556</v>
      </c>
      <c r="E83" s="584" t="s">
        <v>402</v>
      </c>
    </row>
    <row r="84" spans="1:5" ht="40.5">
      <c r="A84" s="513"/>
      <c r="B84" s="515" t="s">
        <v>417</v>
      </c>
      <c r="C84" s="513" t="s">
        <v>418</v>
      </c>
      <c r="D84" s="656" t="s">
        <v>535</v>
      </c>
      <c r="E84" s="584" t="s">
        <v>419</v>
      </c>
    </row>
    <row r="85" spans="1:5" ht="27">
      <c r="A85" s="513"/>
      <c r="B85" s="515" t="s">
        <v>420</v>
      </c>
      <c r="C85" s="513" t="s">
        <v>421</v>
      </c>
      <c r="D85" s="656" t="s">
        <v>535</v>
      </c>
      <c r="E85" s="584" t="s">
        <v>557</v>
      </c>
    </row>
    <row r="86" spans="1:5" ht="27">
      <c r="A86" s="513"/>
      <c r="B86" s="515" t="s">
        <v>422</v>
      </c>
      <c r="C86" s="513" t="s">
        <v>423</v>
      </c>
      <c r="D86" s="656" t="s">
        <v>556</v>
      </c>
      <c r="E86" s="584" t="s">
        <v>424</v>
      </c>
    </row>
    <row r="87" spans="1:5" ht="69" customHeight="1">
      <c r="A87" s="513"/>
      <c r="B87" s="515" t="s">
        <v>425</v>
      </c>
      <c r="C87" s="584" t="s">
        <v>426</v>
      </c>
      <c r="D87" s="666" t="s">
        <v>697</v>
      </c>
      <c r="E87" s="513" t="s">
        <v>700</v>
      </c>
    </row>
    <row r="88" spans="1:5">
      <c r="A88" s="513"/>
      <c r="B88" s="743" t="s">
        <v>126</v>
      </c>
      <c r="C88" s="744"/>
      <c r="D88" s="516"/>
      <c r="E88" s="535"/>
    </row>
    <row r="89" spans="1:5" ht="40.5">
      <c r="A89" s="513"/>
      <c r="B89" s="583" t="s">
        <v>562</v>
      </c>
      <c r="C89" s="513" t="s">
        <v>563</v>
      </c>
      <c r="D89" s="536" t="s">
        <v>594</v>
      </c>
      <c r="E89" s="518"/>
    </row>
    <row r="90" spans="1:5">
      <c r="A90" s="513"/>
      <c r="B90" s="728" t="s">
        <v>564</v>
      </c>
      <c r="C90" s="727" t="s">
        <v>565</v>
      </c>
      <c r="D90" s="537" t="s">
        <v>593</v>
      </c>
      <c r="E90" s="518"/>
    </row>
    <row r="91" spans="1:5">
      <c r="A91" s="513"/>
      <c r="B91" s="729"/>
      <c r="C91" s="727"/>
      <c r="D91" s="537" t="s">
        <v>566</v>
      </c>
      <c r="E91" s="518" t="s">
        <v>588</v>
      </c>
    </row>
    <row r="92" spans="1:5">
      <c r="A92" s="513"/>
      <c r="B92" s="729"/>
      <c r="C92" s="727"/>
      <c r="D92" s="537" t="s">
        <v>590</v>
      </c>
      <c r="E92" s="518" t="s">
        <v>589</v>
      </c>
    </row>
    <row r="93" spans="1:5">
      <c r="A93" s="513"/>
      <c r="B93" s="729"/>
      <c r="C93" s="727"/>
      <c r="D93" s="537" t="s">
        <v>522</v>
      </c>
      <c r="E93" s="518" t="s">
        <v>591</v>
      </c>
    </row>
    <row r="94" spans="1:5">
      <c r="A94" s="513"/>
      <c r="B94" s="730"/>
      <c r="C94" s="727"/>
      <c r="D94" s="537" t="s">
        <v>229</v>
      </c>
      <c r="E94" s="518" t="s">
        <v>592</v>
      </c>
    </row>
    <row r="95" spans="1:5" ht="49.5" customHeight="1">
      <c r="A95" s="513" t="s">
        <v>427</v>
      </c>
      <c r="B95" s="725" t="s">
        <v>428</v>
      </c>
      <c r="C95" s="726"/>
      <c r="D95" s="726"/>
      <c r="E95" s="510" t="s">
        <v>558</v>
      </c>
    </row>
    <row r="96" spans="1:5" ht="51.75" customHeight="1">
      <c r="A96" s="513"/>
      <c r="B96" s="519" t="s">
        <v>562</v>
      </c>
      <c r="C96" s="513" t="s">
        <v>563</v>
      </c>
      <c r="D96" s="666" t="s">
        <v>606</v>
      </c>
      <c r="E96" s="517"/>
    </row>
    <row r="97" spans="1:5" ht="49.5" customHeight="1">
      <c r="A97" s="513"/>
      <c r="B97" s="516" t="s">
        <v>605</v>
      </c>
      <c r="C97" s="513" t="s">
        <v>429</v>
      </c>
      <c r="D97" s="666" t="s">
        <v>691</v>
      </c>
      <c r="E97" s="517" t="s">
        <v>438</v>
      </c>
    </row>
    <row r="98" spans="1:5" ht="52.5" customHeight="1">
      <c r="A98" s="538" t="s">
        <v>430</v>
      </c>
      <c r="B98" s="725" t="s">
        <v>431</v>
      </c>
      <c r="C98" s="726"/>
      <c r="D98" s="466"/>
      <c r="E98" s="510" t="s">
        <v>745</v>
      </c>
    </row>
    <row r="99" spans="1:5" ht="40.5">
      <c r="A99" s="513"/>
      <c r="B99" s="519" t="s">
        <v>432</v>
      </c>
      <c r="C99" s="517" t="s">
        <v>563</v>
      </c>
      <c r="D99" s="666" t="s">
        <v>603</v>
      </c>
      <c r="E99" s="518"/>
    </row>
    <row r="100" spans="1:5" ht="34.5" customHeight="1">
      <c r="A100" s="513"/>
      <c r="B100" s="519" t="s">
        <v>433</v>
      </c>
      <c r="C100" s="518" t="s">
        <v>434</v>
      </c>
      <c r="D100" s="656" t="s">
        <v>559</v>
      </c>
      <c r="E100" s="518" t="s">
        <v>402</v>
      </c>
    </row>
    <row r="101" spans="1:5" ht="27">
      <c r="A101" s="513"/>
      <c r="B101" s="725" t="s">
        <v>553</v>
      </c>
      <c r="C101" s="726"/>
      <c r="D101" s="726"/>
      <c r="E101" s="510" t="s">
        <v>595</v>
      </c>
    </row>
    <row r="102" spans="1:5" ht="50.25" customHeight="1">
      <c r="A102" s="513"/>
      <c r="B102" s="519" t="s">
        <v>604</v>
      </c>
      <c r="C102" s="513" t="s">
        <v>563</v>
      </c>
      <c r="D102" s="659" t="s">
        <v>602</v>
      </c>
      <c r="E102" s="517"/>
    </row>
    <row r="103" spans="1:5" ht="40.5">
      <c r="A103" s="513"/>
      <c r="B103" s="516" t="s">
        <v>436</v>
      </c>
      <c r="C103" s="464" t="s">
        <v>437</v>
      </c>
      <c r="D103" s="666" t="s">
        <v>561</v>
      </c>
      <c r="E103" s="475" t="s">
        <v>438</v>
      </c>
    </row>
  </sheetData>
  <mergeCells count="42">
    <mergeCell ref="B88:C88"/>
    <mergeCell ref="B98:C98"/>
    <mergeCell ref="B95:D95"/>
    <mergeCell ref="C31:C32"/>
    <mergeCell ref="C37:C38"/>
    <mergeCell ref="B59:E59"/>
    <mergeCell ref="B77:E77"/>
    <mergeCell ref="B78:E78"/>
    <mergeCell ref="C42:E42"/>
    <mergeCell ref="B61:B63"/>
    <mergeCell ref="B65:E65"/>
    <mergeCell ref="C33:E33"/>
    <mergeCell ref="C35:E35"/>
    <mergeCell ref="E31:E32"/>
    <mergeCell ref="C46:C47"/>
    <mergeCell ref="C48:C50"/>
    <mergeCell ref="B101:D101"/>
    <mergeCell ref="C90:C94"/>
    <mergeCell ref="B90:B94"/>
    <mergeCell ref="A1:E1"/>
    <mergeCell ref="A2:E2"/>
    <mergeCell ref="C7:E7"/>
    <mergeCell ref="C28:E28"/>
    <mergeCell ref="B58:E58"/>
    <mergeCell ref="C11:C13"/>
    <mergeCell ref="E11:E13"/>
    <mergeCell ref="C14:C15"/>
    <mergeCell ref="E14:E15"/>
    <mergeCell ref="C17:C20"/>
    <mergeCell ref="E17:E20"/>
    <mergeCell ref="C21:C22"/>
    <mergeCell ref="E21:E22"/>
    <mergeCell ref="E48:E50"/>
    <mergeCell ref="E46:E47"/>
    <mergeCell ref="E43:E44"/>
    <mergeCell ref="E37:E38"/>
    <mergeCell ref="A3:E3"/>
    <mergeCell ref="A4:E4"/>
    <mergeCell ref="A5:E5"/>
    <mergeCell ref="C43:C44"/>
    <mergeCell ref="B7:B57"/>
    <mergeCell ref="C30:E30"/>
  </mergeCells>
  <hyperlinks>
    <hyperlink ref="D15" r:id="rId1"/>
    <hyperlink ref="D22" location="'Social Data Group Overview'!Druckbereich" display="Tab Social Data Group"/>
    <hyperlink ref="D27" r:id="rId2"/>
    <hyperlink ref="D26" r:id="rId3"/>
    <hyperlink ref="D38" location="'Social Data Group Overview'!Druckbereich" display="2021 ESG Statbook, Tab Social data group"/>
    <hyperlink ref="D55" r:id="rId4"/>
    <hyperlink ref="D73" location="'Environmental Group Overview'!Druckbereich" display="2021 ESG StatBook, Tab Environment"/>
    <hyperlink ref="D91" location="'Social Data Group Overview'!Druckbereich" display="2021 ESG Statbook"/>
    <hyperlink ref="D93" r:id="rId5"/>
    <hyperlink ref="D94" r:id="rId6"/>
    <hyperlink ref="D8" r:id="rId7" location="page=1"/>
    <hyperlink ref="D9" r:id="rId8" location="page=1" display="2021 Annual Report, page 14"/>
    <hyperlink ref="D10" r:id="rId9" location="page=1"/>
    <hyperlink ref="D11" r:id="rId10" location="page=12"/>
    <hyperlink ref="D13" r:id="rId11"/>
    <hyperlink ref="D12" r:id="rId12" location="page=87"/>
    <hyperlink ref="D14" r:id="rId13" location="page=1"/>
    <hyperlink ref="D16" r:id="rId14"/>
    <hyperlink ref="D17" r:id="rId15"/>
    <hyperlink ref="D18" r:id="rId16"/>
    <hyperlink ref="D21" r:id="rId17"/>
    <hyperlink ref="D23" r:id="rId18"/>
    <hyperlink ref="D24" r:id="rId19" location="page=1"/>
    <hyperlink ref="D25" r:id="rId20" location="page=1" display="2021 Annual Report, page 14"/>
    <hyperlink ref="D29" r:id="rId21" location="page=1"/>
    <hyperlink ref="A3:E3" r:id="rId22" display="2021 Annnual Repot"/>
    <hyperlink ref="A4:E4" r:id="rId23" display="2021 ESG Presentation"/>
    <hyperlink ref="A5:E5" r:id="rId24" display="Corporate Website"/>
  </hyperlinks>
  <pageMargins left="0.23622047244094491" right="0.23622047244094491" top="0.74803149606299213" bottom="0.74803149606299213" header="0.31496062992125984" footer="0.31496062992125984"/>
  <pageSetup paperSize="9" scale="49" orientation="landscape" r:id="rId25"/>
  <headerFooter>
    <oddHeader>&amp;L&amp;"Delivery,Fett"2021 ESG Statbook&amp;R&amp;"Delivery,Fett"GRI Content Index</oddHeader>
    <oddFooter>&amp;LPublished on March 9, 2022&amp;R&amp;[page] of &amp;[pages]</oddFooter>
  </headerFooter>
  <rowBreaks count="3" manualBreakCount="3">
    <brk id="34" max="16383" man="1"/>
    <brk id="57" max="16383" man="1"/>
    <brk id="76" max="16383" man="1"/>
  </rowBreaks>
  <ignoredErrors>
    <ignoredError sqref="A98" twoDigitTextYear="1"/>
  </ignoredErrors>
  <drawing r:id="rId2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28"/>
  <sheetViews>
    <sheetView view="pageBreakPreview" zoomScale="70" zoomScaleNormal="70" zoomScaleSheetLayoutView="70" workbookViewId="0">
      <selection activeCell="D6" sqref="D6"/>
    </sheetView>
  </sheetViews>
  <sheetFormatPr baseColWidth="10" defaultRowHeight="13.5"/>
  <cols>
    <col min="1" max="1" width="24.42578125" style="521" customWidth="1"/>
    <col min="2" max="2" width="39.85546875" style="522" customWidth="1"/>
    <col min="3" max="3" width="25.42578125" style="521" customWidth="1"/>
    <col min="4" max="4" width="37.140625" style="521" bestFit="1" customWidth="1"/>
    <col min="5" max="5" width="42.42578125" style="522" customWidth="1"/>
    <col min="6" max="6" width="12.7109375" style="521" bestFit="1" customWidth="1"/>
    <col min="7" max="16384" width="11.42578125" style="521"/>
  </cols>
  <sheetData>
    <row r="1" spans="1:6" s="524" customFormat="1" ht="45" customHeight="1">
      <c r="A1" s="754" t="s">
        <v>567</v>
      </c>
      <c r="B1" s="754"/>
      <c r="C1" s="754"/>
      <c r="D1" s="754"/>
      <c r="E1" s="754"/>
      <c r="F1" s="754"/>
    </row>
    <row r="2" spans="1:6" s="524" customFormat="1" ht="19.5">
      <c r="A2" s="676" t="s">
        <v>746</v>
      </c>
      <c r="B2" s="670"/>
      <c r="C2" s="670"/>
      <c r="D2" s="670"/>
      <c r="E2" s="670"/>
      <c r="F2" s="670"/>
    </row>
    <row r="3" spans="1:6" s="524" customFormat="1" ht="19.5">
      <c r="A3" s="676" t="s">
        <v>234</v>
      </c>
      <c r="B3" s="670"/>
      <c r="C3" s="670"/>
      <c r="D3" s="670"/>
      <c r="E3" s="670"/>
      <c r="F3" s="670"/>
    </row>
    <row r="4" spans="1:6" s="524" customFormat="1" ht="19.5">
      <c r="A4" s="676" t="s">
        <v>566</v>
      </c>
      <c r="B4" s="670"/>
      <c r="C4" s="670"/>
      <c r="D4" s="670"/>
      <c r="E4" s="670"/>
      <c r="F4" s="670"/>
    </row>
    <row r="5" spans="1:6" s="588" customFormat="1" ht="25.5" customHeight="1">
      <c r="A5" s="671" t="s">
        <v>440</v>
      </c>
      <c r="B5" s="672" t="s">
        <v>441</v>
      </c>
      <c r="C5" s="671" t="s">
        <v>442</v>
      </c>
      <c r="D5" s="671" t="s">
        <v>443</v>
      </c>
      <c r="E5" s="672" t="s">
        <v>22</v>
      </c>
      <c r="F5" s="671" t="s">
        <v>444</v>
      </c>
    </row>
    <row r="6" spans="1:6" ht="30">
      <c r="A6" s="758" t="s">
        <v>445</v>
      </c>
      <c r="B6" s="614" t="s">
        <v>446</v>
      </c>
      <c r="C6" s="614" t="s">
        <v>701</v>
      </c>
      <c r="D6" s="608" t="s">
        <v>706</v>
      </c>
      <c r="E6" s="755" t="s">
        <v>702</v>
      </c>
      <c r="F6" s="758" t="s">
        <v>447</v>
      </c>
    </row>
    <row r="7" spans="1:6" s="573" customFormat="1" ht="15">
      <c r="A7" s="759"/>
      <c r="B7" s="616"/>
      <c r="C7" s="616"/>
      <c r="D7" s="608" t="s">
        <v>708</v>
      </c>
      <c r="E7" s="756"/>
      <c r="F7" s="759"/>
    </row>
    <row r="8" spans="1:6" ht="15">
      <c r="A8" s="759"/>
      <c r="B8" s="615"/>
      <c r="C8" s="613"/>
      <c r="D8" s="609" t="s">
        <v>568</v>
      </c>
      <c r="E8" s="757"/>
      <c r="F8" s="760"/>
    </row>
    <row r="9" spans="1:6" ht="54">
      <c r="A9" s="759"/>
      <c r="B9" s="614" t="s">
        <v>448</v>
      </c>
      <c r="C9" s="611" t="s">
        <v>449</v>
      </c>
      <c r="D9" s="608" t="s">
        <v>706</v>
      </c>
      <c r="E9" s="755" t="s">
        <v>704</v>
      </c>
      <c r="F9" s="758" t="s">
        <v>450</v>
      </c>
    </row>
    <row r="10" spans="1:6" s="573" customFormat="1" ht="15">
      <c r="A10" s="759"/>
      <c r="B10" s="615"/>
      <c r="C10" s="613"/>
      <c r="D10" s="608" t="s">
        <v>707</v>
      </c>
      <c r="E10" s="757"/>
      <c r="F10" s="761"/>
    </row>
    <row r="11" spans="1:6" ht="54">
      <c r="A11" s="759"/>
      <c r="B11" s="614" t="s">
        <v>451</v>
      </c>
      <c r="C11" s="611" t="s">
        <v>452</v>
      </c>
      <c r="D11" s="608" t="s">
        <v>710</v>
      </c>
      <c r="E11" s="755" t="s">
        <v>453</v>
      </c>
      <c r="F11" s="758" t="s">
        <v>454</v>
      </c>
    </row>
    <row r="12" spans="1:6" s="573" customFormat="1" ht="15">
      <c r="A12" s="759"/>
      <c r="B12" s="616"/>
      <c r="C12" s="612"/>
      <c r="D12" s="608" t="s">
        <v>705</v>
      </c>
      <c r="E12" s="756"/>
      <c r="F12" s="762"/>
    </row>
    <row r="13" spans="1:6" ht="15">
      <c r="A13" s="760"/>
      <c r="B13" s="615"/>
      <c r="C13" s="613"/>
      <c r="D13" s="609" t="s">
        <v>568</v>
      </c>
      <c r="E13" s="757"/>
      <c r="F13" s="761"/>
    </row>
    <row r="14" spans="1:6" ht="40.5">
      <c r="A14" s="606" t="s">
        <v>455</v>
      </c>
      <c r="B14" s="607" t="s">
        <v>456</v>
      </c>
      <c r="C14" s="606" t="s">
        <v>457</v>
      </c>
      <c r="D14" s="609" t="s">
        <v>568</v>
      </c>
      <c r="E14" s="607"/>
      <c r="F14" s="606" t="s">
        <v>458</v>
      </c>
    </row>
    <row r="15" spans="1:6" ht="66.75" customHeight="1">
      <c r="A15" s="606" t="s">
        <v>459</v>
      </c>
      <c r="B15" s="607" t="s">
        <v>460</v>
      </c>
      <c r="C15" s="606" t="s">
        <v>461</v>
      </c>
      <c r="D15" s="607" t="s">
        <v>435</v>
      </c>
      <c r="E15" s="607" t="s">
        <v>462</v>
      </c>
      <c r="F15" s="606" t="s">
        <v>463</v>
      </c>
    </row>
    <row r="16" spans="1:6" ht="40.5">
      <c r="A16" s="606"/>
      <c r="B16" s="607" t="s">
        <v>464</v>
      </c>
      <c r="C16" s="606" t="s">
        <v>465</v>
      </c>
      <c r="D16" s="606" t="s">
        <v>703</v>
      </c>
      <c r="E16" s="607" t="s">
        <v>569</v>
      </c>
      <c r="F16" s="606" t="s">
        <v>466</v>
      </c>
    </row>
    <row r="17" spans="1:6" ht="67.5">
      <c r="A17" s="606" t="s">
        <v>467</v>
      </c>
      <c r="B17" s="607" t="s">
        <v>468</v>
      </c>
      <c r="C17" s="606" t="s">
        <v>469</v>
      </c>
      <c r="D17" s="609" t="s">
        <v>570</v>
      </c>
      <c r="E17" s="607" t="s">
        <v>470</v>
      </c>
      <c r="F17" s="606" t="s">
        <v>471</v>
      </c>
    </row>
    <row r="18" spans="1:6" ht="27">
      <c r="A18" s="763" t="s">
        <v>472</v>
      </c>
      <c r="B18" s="607" t="s">
        <v>473</v>
      </c>
      <c r="C18" s="606" t="s">
        <v>461</v>
      </c>
      <c r="D18" s="606" t="s">
        <v>474</v>
      </c>
      <c r="E18" s="607" t="s">
        <v>475</v>
      </c>
      <c r="F18" s="606" t="s">
        <v>476</v>
      </c>
    </row>
    <row r="19" spans="1:6" ht="34.5" customHeight="1">
      <c r="A19" s="764"/>
      <c r="B19" s="755" t="s">
        <v>477</v>
      </c>
      <c r="C19" s="755" t="s">
        <v>478</v>
      </c>
      <c r="D19" s="608" t="s">
        <v>706</v>
      </c>
      <c r="E19" s="755" t="s">
        <v>479</v>
      </c>
      <c r="F19" s="758" t="s">
        <v>480</v>
      </c>
    </row>
    <row r="20" spans="1:6" s="573" customFormat="1" ht="15">
      <c r="A20" s="764"/>
      <c r="B20" s="756"/>
      <c r="C20" s="756"/>
      <c r="D20" s="608" t="s">
        <v>708</v>
      </c>
      <c r="E20" s="756"/>
      <c r="F20" s="759"/>
    </row>
    <row r="21" spans="1:6" s="573" customFormat="1" ht="15">
      <c r="A21" s="765"/>
      <c r="B21" s="757"/>
      <c r="C21" s="757"/>
      <c r="D21" s="608" t="s">
        <v>709</v>
      </c>
      <c r="E21" s="757"/>
      <c r="F21" s="760"/>
    </row>
    <row r="22" spans="1:6" ht="27">
      <c r="A22" s="606" t="s">
        <v>481</v>
      </c>
      <c r="B22" s="607" t="s">
        <v>482</v>
      </c>
      <c r="C22" s="606" t="s">
        <v>449</v>
      </c>
      <c r="D22" s="609" t="s">
        <v>571</v>
      </c>
      <c r="E22" s="607"/>
      <c r="F22" s="606" t="s">
        <v>483</v>
      </c>
    </row>
    <row r="23" spans="1:6" ht="67.5">
      <c r="A23" s="606"/>
      <c r="B23" s="607" t="s">
        <v>484</v>
      </c>
      <c r="C23" s="606" t="s">
        <v>485</v>
      </c>
      <c r="D23" s="606" t="s">
        <v>435</v>
      </c>
      <c r="E23" s="607" t="s">
        <v>486</v>
      </c>
      <c r="F23" s="606" t="s">
        <v>487</v>
      </c>
    </row>
    <row r="24" spans="1:6" ht="67.5">
      <c r="A24" s="606"/>
      <c r="B24" s="607" t="s">
        <v>488</v>
      </c>
      <c r="C24" s="606" t="s">
        <v>485</v>
      </c>
      <c r="D24" s="606" t="s">
        <v>435</v>
      </c>
      <c r="E24" s="607" t="s">
        <v>486</v>
      </c>
      <c r="F24" s="606" t="s">
        <v>489</v>
      </c>
    </row>
    <row r="25" spans="1:6" ht="108">
      <c r="A25" s="606"/>
      <c r="B25" s="607" t="s">
        <v>490</v>
      </c>
      <c r="C25" s="606" t="s">
        <v>491</v>
      </c>
      <c r="D25" s="606" t="s">
        <v>435</v>
      </c>
      <c r="E25" s="607" t="s">
        <v>492</v>
      </c>
      <c r="F25" s="606" t="s">
        <v>493</v>
      </c>
    </row>
    <row r="26" spans="1:6" ht="27">
      <c r="A26" s="606" t="s">
        <v>494</v>
      </c>
      <c r="B26" s="607" t="s">
        <v>495</v>
      </c>
      <c r="C26" s="606" t="s">
        <v>496</v>
      </c>
      <c r="D26" s="610" t="s">
        <v>568</v>
      </c>
      <c r="E26" s="607" t="s">
        <v>497</v>
      </c>
      <c r="F26" s="606" t="s">
        <v>498</v>
      </c>
    </row>
    <row r="27" spans="1:6" ht="27">
      <c r="A27" s="606"/>
      <c r="B27" s="607" t="s">
        <v>499</v>
      </c>
      <c r="C27" s="606" t="s">
        <v>500</v>
      </c>
      <c r="D27" s="610" t="s">
        <v>568</v>
      </c>
      <c r="E27" s="607" t="s">
        <v>501</v>
      </c>
      <c r="F27" s="606" t="s">
        <v>502</v>
      </c>
    </row>
    <row r="28" spans="1:6" ht="27">
      <c r="A28" s="606"/>
      <c r="B28" s="607" t="s">
        <v>503</v>
      </c>
      <c r="C28" s="606" t="s">
        <v>485</v>
      </c>
      <c r="D28" s="610" t="s">
        <v>570</v>
      </c>
      <c r="E28" s="607" t="s">
        <v>504</v>
      </c>
      <c r="F28" s="606" t="s">
        <v>505</v>
      </c>
    </row>
  </sheetData>
  <mergeCells count="13">
    <mergeCell ref="A18:A21"/>
    <mergeCell ref="B19:B21"/>
    <mergeCell ref="C19:C21"/>
    <mergeCell ref="E19:E21"/>
    <mergeCell ref="F19:F21"/>
    <mergeCell ref="A1:F1"/>
    <mergeCell ref="E6:E8"/>
    <mergeCell ref="E9:E10"/>
    <mergeCell ref="E11:E13"/>
    <mergeCell ref="A6:A13"/>
    <mergeCell ref="F6:F8"/>
    <mergeCell ref="F9:F10"/>
    <mergeCell ref="F11:F13"/>
  </mergeCells>
  <hyperlinks>
    <hyperlink ref="D8" location="'Environmental Group Overview'!Druckbereich" display="ESG StatBook 2021, Tab Environment"/>
    <hyperlink ref="D13" location="'Environmental Group Overview'!Druckbereich" display="ESG StatBook 2021, Tab Environment"/>
    <hyperlink ref="D14" location="'Environmental Group Overview'!Druckbereich" display="ESG StatBook 2021, Tab Environment"/>
    <hyperlink ref="D17" location="'Social Data Group Overview'!Druckbereich" display="ESG StatBook 2021, Tab Social"/>
    <hyperlink ref="D26" location="'Environmental Group Overview'!Print_Area" display="ESG StatBook 2021, Tab Environment"/>
    <hyperlink ref="D27" location="'Environmental Group Overview'!Print_Area" display="ESG StatBook 2021, Tab Environment"/>
    <hyperlink ref="D28" location="'Social Data Group Overview'!Print_Area" display="ESG StatBook 2021, Tab Social"/>
    <hyperlink ref="D21" location="'Environmental Group Overview'!Print_Area" display="2021 ESG StatBook "/>
    <hyperlink ref="D6" r:id="rId1" location="page=50" display="https://www.dpdhl.com/content/dam/dpdhl/en/media-center/investors/documents/annual-reports/DPDHL-2021-Annual-Report.pdf - page=50"/>
    <hyperlink ref="D9" r:id="rId2" location="page=50" display="https://www.dpdhl.com/content/dam/dpdhl/en/media-center/investors/documents/annual-reports/DPDHL-2021-Annual-Report.pdf - page=50"/>
    <hyperlink ref="D11" r:id="rId3" location="page=52" display="https://www.dpdhl.com/content/dam/dpdhl/en/media-center/investors/documents/annual-reports/DPDHL-2021-Annual-Report.pdf - page=52"/>
    <hyperlink ref="D19" r:id="rId4" location="page=50" display="https://www.dpdhl.com/content/dam/dpdhl/en/media-center/investors/documents/annual-reports/DPDHL-2021-Annual-Report.pdf - page=50"/>
    <hyperlink ref="D7" r:id="rId5" location="page=21"/>
    <hyperlink ref="D10" r:id="rId6" location="page=18"/>
    <hyperlink ref="D12" r:id="rId7" location="page=22"/>
    <hyperlink ref="D20" r:id="rId8" location="page=21"/>
    <hyperlink ref="D22" r:id="rId9" location="page=47"/>
    <hyperlink ref="A3" r:id="rId10"/>
    <hyperlink ref="A4" r:id="rId11"/>
    <hyperlink ref="A2" r:id="rId12"/>
  </hyperlinks>
  <pageMargins left="0.23622047244094491" right="0.23622047244094491" top="0.74803149606299213" bottom="0.74803149606299213" header="0.31496062992125984" footer="0.31496062992125984"/>
  <pageSetup paperSize="9" scale="43" orientation="landscape" r:id="rId13"/>
  <headerFooter>
    <oddHeader>&amp;L&amp;"Delivery,Fett"2021 ESG Statbook&amp;RSASB Content Index</oddHeader>
    <oddFooter>&amp;LPublished on March 9, 2022&amp;R&amp;[page] of &amp;[pages]</oddFoot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21"/>
  <sheetViews>
    <sheetView view="pageBreakPreview" topLeftCell="A9" zoomScale="70" zoomScaleNormal="70" zoomScaleSheetLayoutView="70" workbookViewId="0">
      <selection activeCell="C20" sqref="C20"/>
    </sheetView>
  </sheetViews>
  <sheetFormatPr baseColWidth="10" defaultRowHeight="13.5"/>
  <cols>
    <col min="1" max="1" width="23.42578125" style="90" customWidth="1"/>
    <col min="2" max="2" width="88.5703125" style="90" customWidth="1"/>
    <col min="3" max="3" width="39.85546875" style="90" bestFit="1" customWidth="1"/>
    <col min="4" max="4" width="105.140625" style="90" customWidth="1"/>
    <col min="5" max="16384" width="11.42578125" style="90"/>
  </cols>
  <sheetData>
    <row r="1" spans="1:6" ht="45" customHeight="1">
      <c r="A1" s="754" t="s">
        <v>662</v>
      </c>
      <c r="B1" s="754"/>
      <c r="C1" s="754"/>
      <c r="D1" s="754"/>
      <c r="E1" s="293"/>
      <c r="F1" s="293"/>
    </row>
    <row r="2" spans="1:6" s="573" customFormat="1" ht="25.5" customHeight="1">
      <c r="A2" s="682" t="s">
        <v>746</v>
      </c>
      <c r="B2" s="617"/>
      <c r="C2" s="617"/>
      <c r="D2" s="617"/>
      <c r="E2" s="293"/>
      <c r="F2" s="293"/>
    </row>
    <row r="3" spans="1:6" s="573" customFormat="1" ht="25.5" customHeight="1">
      <c r="A3" s="682" t="s">
        <v>754</v>
      </c>
      <c r="B3" s="617"/>
      <c r="C3" s="617"/>
      <c r="D3" s="617"/>
      <c r="E3" s="293"/>
      <c r="F3" s="293"/>
    </row>
    <row r="4" spans="1:6">
      <c r="A4" s="546" t="s">
        <v>442</v>
      </c>
      <c r="B4" s="546" t="s">
        <v>587</v>
      </c>
      <c r="C4" s="546" t="s">
        <v>191</v>
      </c>
      <c r="D4" s="546"/>
    </row>
    <row r="5" spans="1:6">
      <c r="A5" s="383" t="s">
        <v>192</v>
      </c>
      <c r="B5" s="383" t="s">
        <v>193</v>
      </c>
      <c r="C5" s="384"/>
      <c r="D5" s="384"/>
    </row>
    <row r="6" spans="1:6" ht="67.5">
      <c r="A6" s="766"/>
      <c r="B6" s="90" t="s">
        <v>194</v>
      </c>
      <c r="C6" s="776" t="s">
        <v>210</v>
      </c>
      <c r="D6" s="542" t="s">
        <v>607</v>
      </c>
    </row>
    <row r="7" spans="1:6" ht="67.5">
      <c r="A7" s="766"/>
      <c r="B7" s="90" t="s">
        <v>196</v>
      </c>
      <c r="C7" s="777" t="s">
        <v>195</v>
      </c>
      <c r="D7" s="294" t="s">
        <v>572</v>
      </c>
    </row>
    <row r="8" spans="1:6" ht="27">
      <c r="A8" s="383" t="s">
        <v>197</v>
      </c>
      <c r="B8" s="385" t="s">
        <v>198</v>
      </c>
      <c r="C8" s="386"/>
      <c r="D8" s="386"/>
    </row>
    <row r="9" spans="1:6" ht="40.5">
      <c r="A9" s="767"/>
      <c r="B9" s="295" t="s">
        <v>199</v>
      </c>
      <c r="C9" s="777" t="s">
        <v>195</v>
      </c>
      <c r="D9" s="541" t="s">
        <v>711</v>
      </c>
    </row>
    <row r="10" spans="1:6" ht="108">
      <c r="A10" s="767"/>
      <c r="B10" s="295" t="s">
        <v>200</v>
      </c>
      <c r="C10" s="777" t="s">
        <v>195</v>
      </c>
      <c r="D10" s="294" t="s">
        <v>712</v>
      </c>
    </row>
    <row r="11" spans="1:6" ht="40.5">
      <c r="A11" s="767"/>
      <c r="B11" s="769" t="s">
        <v>201</v>
      </c>
      <c r="C11" s="776" t="s">
        <v>210</v>
      </c>
      <c r="D11" s="294" t="s">
        <v>713</v>
      </c>
    </row>
    <row r="12" spans="1:6" ht="15">
      <c r="A12" s="767"/>
      <c r="B12" s="769"/>
      <c r="C12" s="776" t="s">
        <v>234</v>
      </c>
      <c r="D12" s="294" t="s">
        <v>583</v>
      </c>
    </row>
    <row r="13" spans="1:6" ht="15">
      <c r="A13" s="383" t="s">
        <v>202</v>
      </c>
      <c r="B13" s="387" t="s">
        <v>203</v>
      </c>
      <c r="C13" s="386"/>
      <c r="D13" s="386"/>
    </row>
    <row r="14" spans="1:6" ht="54">
      <c r="A14" s="766"/>
      <c r="B14" s="296" t="s">
        <v>204</v>
      </c>
      <c r="C14" s="777" t="s">
        <v>195</v>
      </c>
      <c r="D14" s="294" t="s">
        <v>608</v>
      </c>
    </row>
    <row r="15" spans="1:6" ht="94.5">
      <c r="A15" s="766"/>
      <c r="B15" s="297" t="s">
        <v>205</v>
      </c>
      <c r="C15" s="776" t="s">
        <v>210</v>
      </c>
      <c r="D15" s="294" t="s">
        <v>609</v>
      </c>
    </row>
    <row r="16" spans="1:6" ht="135">
      <c r="A16" s="766"/>
      <c r="B16" s="295" t="s">
        <v>206</v>
      </c>
      <c r="C16" s="777" t="s">
        <v>195</v>
      </c>
      <c r="D16" s="294" t="s">
        <v>714</v>
      </c>
      <c r="E16" s="521"/>
    </row>
    <row r="17" spans="1:5" ht="30">
      <c r="A17" s="383" t="s">
        <v>207</v>
      </c>
      <c r="B17" s="388" t="s">
        <v>208</v>
      </c>
      <c r="C17" s="386"/>
      <c r="D17" s="386"/>
      <c r="E17" s="521"/>
    </row>
    <row r="18" spans="1:5" ht="40.5">
      <c r="A18" s="767"/>
      <c r="B18" s="298" t="s">
        <v>211</v>
      </c>
      <c r="C18" s="776" t="s">
        <v>213</v>
      </c>
      <c r="D18" s="294" t="s">
        <v>584</v>
      </c>
      <c r="E18" s="521"/>
    </row>
    <row r="19" spans="1:5" ht="30">
      <c r="A19" s="767"/>
      <c r="B19" s="295" t="s">
        <v>209</v>
      </c>
      <c r="C19" s="776" t="s">
        <v>210</v>
      </c>
      <c r="D19" s="90" t="s">
        <v>585</v>
      </c>
      <c r="E19" s="521"/>
    </row>
    <row r="20" spans="1:5" ht="122.25" thickBot="1">
      <c r="A20" s="768"/>
      <c r="B20" s="389" t="s">
        <v>212</v>
      </c>
      <c r="C20" s="776" t="s">
        <v>210</v>
      </c>
      <c r="D20" s="390" t="s">
        <v>586</v>
      </c>
    </row>
    <row r="21" spans="1:5" ht="14.25" thickTop="1"/>
  </sheetData>
  <mergeCells count="6">
    <mergeCell ref="A1:D1"/>
    <mergeCell ref="A6:A7"/>
    <mergeCell ref="A9:A12"/>
    <mergeCell ref="A14:A16"/>
    <mergeCell ref="A18:A20"/>
    <mergeCell ref="B11:B12"/>
  </mergeCells>
  <hyperlinks>
    <hyperlink ref="A2" r:id="rId1" location="page=49"/>
    <hyperlink ref="C18" r:id="rId2" location="page=66"/>
    <hyperlink ref="C12" r:id="rId3" location="page=66"/>
    <hyperlink ref="C6" r:id="rId4" location="page=48" display="https://www.dpdhl.com/content/dam/dpdhl/en/media-center/investors/documents/annual-reports/DPDHL-2021-Annual-Report.pdf - page=48"/>
    <hyperlink ref="C7" r:id="rId5" location="page=63"/>
    <hyperlink ref="C9" r:id="rId6" location="page=63"/>
    <hyperlink ref="C10" r:id="rId7" location="page=63"/>
    <hyperlink ref="C11" r:id="rId8" location="page=48" display="https://www.dpdhl.com/content/dam/dpdhl/en/media-center/investors/documents/annual-reports/DPDHL-2021-Annual-Report.pdf - page=48"/>
    <hyperlink ref="C15" r:id="rId9" location="page=48" display="https://www.dpdhl.com/content/dam/dpdhl/en/media-center/investors/documents/annual-reports/DPDHL-2021-Annual-Report.pdf - page=48"/>
    <hyperlink ref="C19" r:id="rId10" location="page=51" display="https://www.dpdhl.com/content/dam/dpdhl/en/media-center/investors/documents/annual-reports/DPDHL-2021-Annual-Report.pdf - page=51"/>
    <hyperlink ref="C20" r:id="rId11" location="page=51" display="https://www.dpdhl.com/content/dam/dpdhl/en/media-center/investors/documents/annual-reports/DPDHL-2021-Annual-Report.pdf - page=51"/>
    <hyperlink ref="C14" r:id="rId12" location="page=63"/>
    <hyperlink ref="C16" r:id="rId13" location="page=63"/>
    <hyperlink ref="A3" r:id="rId14" location="page=65"/>
  </hyperlinks>
  <pageMargins left="0.23622047244094491" right="0.23622047244094491" top="0.74803149606299213" bottom="0.74803149606299213" header="0.31496062992125984" footer="0.31496062992125984"/>
  <pageSetup paperSize="9" scale="41" orientation="landscape" r:id="rId15"/>
  <headerFooter>
    <oddHeader>&amp;L&amp;"Delivery,Fett"2021 ESG Statbook&amp;R&amp;"Delivery,Standard"TCFD Disclosure Index</oddHeader>
    <oddFooter>&amp;LPublished on March 9, 2022&amp;R&amp;[page] of &amp;[pages]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45"/>
  <sheetViews>
    <sheetView view="pageBreakPreview" zoomScale="70" zoomScaleNormal="110" zoomScaleSheetLayoutView="70" workbookViewId="0">
      <selection activeCell="A2" sqref="A2"/>
    </sheetView>
  </sheetViews>
  <sheetFormatPr baseColWidth="10" defaultRowHeight="13.5"/>
  <cols>
    <col min="1" max="1" width="35.85546875" style="573" bestFit="1" customWidth="1"/>
    <col min="2" max="2" width="44.5703125" style="573" bestFit="1" customWidth="1"/>
    <col min="3" max="3" width="65.42578125" style="573" bestFit="1" customWidth="1"/>
    <col min="4" max="4" width="39.42578125" style="573" customWidth="1"/>
    <col min="5" max="16384" width="11.42578125" style="573"/>
  </cols>
  <sheetData>
    <row r="1" spans="1:4" ht="84.95" customHeight="1">
      <c r="A1" s="673" t="s">
        <v>661</v>
      </c>
      <c r="B1" s="589"/>
      <c r="C1" s="589"/>
      <c r="D1" s="589"/>
    </row>
    <row r="2" spans="1:4" ht="15">
      <c r="A2" s="778" t="s">
        <v>746</v>
      </c>
      <c r="B2" s="674"/>
      <c r="C2" s="674"/>
      <c r="D2" s="674"/>
    </row>
    <row r="3" spans="1:4" ht="15.75">
      <c r="A3" s="676" t="s">
        <v>234</v>
      </c>
      <c r="B3" s="674"/>
      <c r="C3" s="674"/>
      <c r="D3" s="674"/>
    </row>
    <row r="4" spans="1:4" ht="15.75">
      <c r="A4" s="676" t="s">
        <v>566</v>
      </c>
      <c r="B4" s="674"/>
      <c r="C4" s="674"/>
      <c r="D4" s="674"/>
    </row>
    <row r="5" spans="1:4">
      <c r="A5" s="675" t="s">
        <v>615</v>
      </c>
      <c r="B5" s="675"/>
      <c r="C5" s="675" t="s">
        <v>191</v>
      </c>
      <c r="D5" s="675" t="s">
        <v>22</v>
      </c>
    </row>
    <row r="6" spans="1:4">
      <c r="A6" s="567" t="s">
        <v>624</v>
      </c>
      <c r="B6" s="567"/>
      <c r="C6" s="567"/>
      <c r="D6" s="567"/>
    </row>
    <row r="7" spans="1:4" ht="15.75">
      <c r="A7" s="771" t="s">
        <v>616</v>
      </c>
      <c r="B7" s="770"/>
      <c r="C7" s="618" t="s">
        <v>721</v>
      </c>
      <c r="D7" s="770"/>
    </row>
    <row r="8" spans="1:4" ht="15.75">
      <c r="A8" s="771"/>
      <c r="B8" s="770"/>
      <c r="C8" s="618" t="s">
        <v>720</v>
      </c>
      <c r="D8" s="770"/>
    </row>
    <row r="9" spans="1:4" ht="15.75">
      <c r="A9" s="606" t="s">
        <v>617</v>
      </c>
      <c r="B9" s="770"/>
      <c r="C9" s="618" t="s">
        <v>618</v>
      </c>
      <c r="D9" s="770"/>
    </row>
    <row r="10" spans="1:4" ht="15.75">
      <c r="A10" s="606" t="s">
        <v>619</v>
      </c>
      <c r="B10" s="770"/>
      <c r="C10" s="618" t="s">
        <v>551</v>
      </c>
      <c r="D10" s="770"/>
    </row>
    <row r="11" spans="1:4" ht="153" customHeight="1">
      <c r="A11" s="772" t="s">
        <v>622</v>
      </c>
      <c r="B11" s="607" t="s">
        <v>655</v>
      </c>
      <c r="C11" s="618" t="s">
        <v>654</v>
      </c>
      <c r="D11" s="607" t="s">
        <v>659</v>
      </c>
    </row>
    <row r="12" spans="1:4" ht="69" customHeight="1">
      <c r="A12" s="772"/>
      <c r="B12" s="773" t="s">
        <v>621</v>
      </c>
      <c r="C12" s="618" t="s">
        <v>721</v>
      </c>
      <c r="D12" s="773" t="s">
        <v>620</v>
      </c>
    </row>
    <row r="13" spans="1:4" ht="15.75">
      <c r="A13" s="772"/>
      <c r="B13" s="773"/>
      <c r="C13" s="618" t="s">
        <v>720</v>
      </c>
      <c r="D13" s="773"/>
    </row>
    <row r="14" spans="1:4" ht="94.5">
      <c r="A14" s="772"/>
      <c r="B14" s="607" t="s">
        <v>656</v>
      </c>
      <c r="C14" s="619" t="s">
        <v>723</v>
      </c>
      <c r="D14" s="607" t="s">
        <v>722</v>
      </c>
    </row>
    <row r="15" spans="1:4" ht="17.25" customHeight="1">
      <c r="A15" s="771" t="s">
        <v>623</v>
      </c>
      <c r="B15" s="771" t="s">
        <v>625</v>
      </c>
      <c r="C15" s="619" t="s">
        <v>725</v>
      </c>
      <c r="D15" s="770"/>
    </row>
    <row r="16" spans="1:4" ht="15.75">
      <c r="A16" s="771"/>
      <c r="B16" s="771"/>
      <c r="C16" s="619" t="s">
        <v>726</v>
      </c>
      <c r="D16" s="770"/>
    </row>
    <row r="17" spans="1:4" ht="15.75">
      <c r="A17" s="771"/>
      <c r="B17" s="771"/>
      <c r="C17" s="619" t="s">
        <v>724</v>
      </c>
      <c r="D17" s="770"/>
    </row>
    <row r="18" spans="1:4">
      <c r="A18" s="549" t="s">
        <v>626</v>
      </c>
      <c r="B18" s="549"/>
      <c r="C18" s="550"/>
      <c r="D18" s="549"/>
    </row>
    <row r="19" spans="1:4" ht="15.75">
      <c r="A19" s="771" t="s">
        <v>715</v>
      </c>
      <c r="B19" s="771" t="s">
        <v>445</v>
      </c>
      <c r="C19" s="619" t="s">
        <v>729</v>
      </c>
      <c r="D19" s="770"/>
    </row>
    <row r="20" spans="1:4" ht="15.75">
      <c r="A20" s="771"/>
      <c r="B20" s="771"/>
      <c r="C20" s="619" t="s">
        <v>728</v>
      </c>
      <c r="D20" s="770"/>
    </row>
    <row r="21" spans="1:4" ht="15.75">
      <c r="A21" s="771"/>
      <c r="B21" s="771"/>
      <c r="C21" s="619" t="s">
        <v>727</v>
      </c>
      <c r="D21" s="770"/>
    </row>
    <row r="22" spans="1:4" ht="15.75">
      <c r="A22" s="771"/>
      <c r="B22" s="771" t="s">
        <v>627</v>
      </c>
      <c r="C22" s="619" t="s">
        <v>730</v>
      </c>
      <c r="D22" s="770"/>
    </row>
    <row r="23" spans="1:4" ht="15.75">
      <c r="A23" s="771"/>
      <c r="B23" s="771"/>
      <c r="C23" s="619" t="s">
        <v>731</v>
      </c>
      <c r="D23" s="770"/>
    </row>
    <row r="24" spans="1:4" ht="15.75">
      <c r="A24" s="771"/>
      <c r="B24" s="771"/>
      <c r="C24" s="619" t="s">
        <v>724</v>
      </c>
      <c r="D24" s="770"/>
    </row>
    <row r="25" spans="1:4" ht="40.5">
      <c r="A25" s="606" t="s">
        <v>628</v>
      </c>
      <c r="B25" s="606" t="s">
        <v>716</v>
      </c>
      <c r="C25" s="618" t="s">
        <v>629</v>
      </c>
      <c r="D25" s="607" t="s">
        <v>657</v>
      </c>
    </row>
    <row r="26" spans="1:4" ht="51.75" customHeight="1">
      <c r="A26" s="771" t="s">
        <v>630</v>
      </c>
      <c r="B26" s="772" t="s">
        <v>717</v>
      </c>
      <c r="C26" s="619" t="s">
        <v>732</v>
      </c>
      <c r="D26" s="772" t="s">
        <v>657</v>
      </c>
    </row>
    <row r="27" spans="1:4" ht="15.75">
      <c r="A27" s="771"/>
      <c r="B27" s="772"/>
      <c r="C27" s="619" t="s">
        <v>727</v>
      </c>
      <c r="D27" s="772"/>
    </row>
    <row r="28" spans="1:4">
      <c r="A28" s="551" t="s">
        <v>631</v>
      </c>
      <c r="B28" s="552"/>
      <c r="C28" s="552"/>
      <c r="D28" s="551"/>
    </row>
    <row r="29" spans="1:4" ht="54">
      <c r="A29" s="771" t="s">
        <v>632</v>
      </c>
      <c r="B29" s="606" t="s">
        <v>633</v>
      </c>
      <c r="C29" s="618" t="s">
        <v>635</v>
      </c>
      <c r="D29" s="607" t="s">
        <v>339</v>
      </c>
    </row>
    <row r="30" spans="1:4" ht="94.5">
      <c r="A30" s="771"/>
      <c r="B30" s="606" t="s">
        <v>718</v>
      </c>
      <c r="C30" s="618" t="s">
        <v>733</v>
      </c>
      <c r="D30" s="607" t="s">
        <v>637</v>
      </c>
    </row>
    <row r="31" spans="1:4" ht="138" customHeight="1">
      <c r="A31" s="771"/>
      <c r="B31" s="774" t="s">
        <v>634</v>
      </c>
      <c r="C31" s="619" t="s">
        <v>734</v>
      </c>
      <c r="D31" s="773" t="s">
        <v>636</v>
      </c>
    </row>
    <row r="32" spans="1:4" ht="15.75">
      <c r="A32" s="771"/>
      <c r="B32" s="774"/>
      <c r="C32" s="619" t="s">
        <v>232</v>
      </c>
      <c r="D32" s="773"/>
    </row>
    <row r="33" spans="1:4" ht="31.5">
      <c r="A33" s="771"/>
      <c r="B33" s="771" t="s">
        <v>660</v>
      </c>
      <c r="C33" s="619" t="s">
        <v>735</v>
      </c>
      <c r="D33" s="607" t="s">
        <v>638</v>
      </c>
    </row>
    <row r="34" spans="1:4" ht="15.75">
      <c r="A34" s="771"/>
      <c r="B34" s="771"/>
      <c r="C34" s="619" t="s">
        <v>736</v>
      </c>
      <c r="D34" s="775"/>
    </row>
    <row r="35" spans="1:4" ht="15.75">
      <c r="A35" s="771" t="s">
        <v>639</v>
      </c>
      <c r="B35" s="771" t="s">
        <v>643</v>
      </c>
      <c r="C35" s="619" t="s">
        <v>738</v>
      </c>
      <c r="D35" s="775"/>
    </row>
    <row r="36" spans="1:4" ht="15.75">
      <c r="A36" s="771"/>
      <c r="B36" s="771"/>
      <c r="C36" s="619" t="s">
        <v>737</v>
      </c>
      <c r="D36" s="775"/>
    </row>
    <row r="37" spans="1:4" ht="15.75">
      <c r="A37" s="771" t="s">
        <v>640</v>
      </c>
      <c r="B37" s="771" t="s">
        <v>644</v>
      </c>
      <c r="C37" s="619" t="s">
        <v>739</v>
      </c>
      <c r="D37" s="770"/>
    </row>
    <row r="38" spans="1:4" ht="15.75">
      <c r="A38" s="771"/>
      <c r="B38" s="771"/>
      <c r="C38" s="619" t="s">
        <v>635</v>
      </c>
      <c r="D38" s="770"/>
    </row>
    <row r="39" spans="1:4">
      <c r="A39" s="553" t="s">
        <v>641</v>
      </c>
      <c r="B39" s="553"/>
      <c r="C39" s="554"/>
      <c r="D39" s="553"/>
    </row>
    <row r="40" spans="1:4" ht="51.75" customHeight="1">
      <c r="A40" s="771" t="s">
        <v>642</v>
      </c>
      <c r="B40" s="771" t="s">
        <v>645</v>
      </c>
      <c r="C40" s="619" t="s">
        <v>740</v>
      </c>
      <c r="D40" s="772" t="s">
        <v>646</v>
      </c>
    </row>
    <row r="41" spans="1:4" ht="15.75">
      <c r="A41" s="771"/>
      <c r="B41" s="771"/>
      <c r="C41" s="619" t="s">
        <v>635</v>
      </c>
      <c r="D41" s="772"/>
    </row>
    <row r="42" spans="1:4" ht="15.75">
      <c r="A42" s="771"/>
      <c r="B42" s="606" t="s">
        <v>719</v>
      </c>
      <c r="C42" s="618" t="s">
        <v>647</v>
      </c>
      <c r="D42" s="607"/>
    </row>
    <row r="43" spans="1:4" ht="15.75">
      <c r="A43" s="771"/>
      <c r="B43" s="606" t="s">
        <v>648</v>
      </c>
      <c r="C43" s="618" t="s">
        <v>649</v>
      </c>
      <c r="D43" s="606"/>
    </row>
    <row r="44" spans="1:4" ht="67.5">
      <c r="A44" s="771"/>
      <c r="B44" s="606" t="s">
        <v>650</v>
      </c>
      <c r="C44" s="618" t="s">
        <v>651</v>
      </c>
      <c r="D44" s="607" t="s">
        <v>652</v>
      </c>
    </row>
    <row r="45" spans="1:4" ht="15.75">
      <c r="A45" s="771"/>
      <c r="B45" s="606" t="s">
        <v>653</v>
      </c>
      <c r="C45" s="618" t="s">
        <v>560</v>
      </c>
      <c r="D45" s="606"/>
    </row>
  </sheetData>
  <mergeCells count="30">
    <mergeCell ref="A40:A45"/>
    <mergeCell ref="B40:B41"/>
    <mergeCell ref="D40:D41"/>
    <mergeCell ref="A35:A36"/>
    <mergeCell ref="A37:A38"/>
    <mergeCell ref="B35:B36"/>
    <mergeCell ref="B37:B38"/>
    <mergeCell ref="D37:D38"/>
    <mergeCell ref="B31:B32"/>
    <mergeCell ref="D31:D32"/>
    <mergeCell ref="A29:A34"/>
    <mergeCell ref="D12:D13"/>
    <mergeCell ref="B33:B34"/>
    <mergeCell ref="D34:D36"/>
    <mergeCell ref="B26:B27"/>
    <mergeCell ref="D19:D21"/>
    <mergeCell ref="D22:D24"/>
    <mergeCell ref="D26:D27"/>
    <mergeCell ref="A26:A27"/>
    <mergeCell ref="D7:D10"/>
    <mergeCell ref="B7:B10"/>
    <mergeCell ref="D15:D17"/>
    <mergeCell ref="A19:A24"/>
    <mergeCell ref="B19:B21"/>
    <mergeCell ref="B22:B24"/>
    <mergeCell ref="A7:A8"/>
    <mergeCell ref="A11:A14"/>
    <mergeCell ref="A15:A17"/>
    <mergeCell ref="B12:B13"/>
    <mergeCell ref="B15:B17"/>
  </mergeCells>
  <hyperlinks>
    <hyperlink ref="C8" r:id="rId1" location="page=48"/>
    <hyperlink ref="C7" r:id="rId2" location="page=24" display="2021 Annual Report, pages 24 - 25, 48"/>
    <hyperlink ref="C11" r:id="rId3" location="page=57"/>
    <hyperlink ref="C13" r:id="rId4" location="page=48"/>
    <hyperlink ref="C12" r:id="rId5" location="page=24" display="2021 Annual Report, pages 24 - 25, 48"/>
    <hyperlink ref="C14" r:id="rId6" location="page=49" display="https://www.dpdhl.com/content/dam/dpdhl/en/media-center/investors/documents/annual-reports/DPDHL-2020-Annual-Report.pdf - page=49"/>
    <hyperlink ref="C15" r:id="rId7" location="page=63" display="2021 Annual Report, page 49 (TCFD) - page=63"/>
    <hyperlink ref="C16" r:id="rId8" location="page=49"/>
    <hyperlink ref="C45" r:id="rId9" location="page=59"/>
    <hyperlink ref="C44" r:id="rId10" location="page=25"/>
    <hyperlink ref="C43" r:id="rId11" location="page=41"/>
    <hyperlink ref="C42" r:id="rId12" location="page=28"/>
    <hyperlink ref="C40" r:id="rId13" location="page=54"/>
    <hyperlink ref="C35" r:id="rId14" location="page=55"/>
    <hyperlink ref="C33" r:id="rId15" location="page=58" display="https://www.dpdhl.com/content/dam/dpdhl/en/media-center/investors/documents/annual-reports/DPDHL-2020-Annual-Report.pdf - page=58"/>
    <hyperlink ref="C31" r:id="rId16" location="page=53" display="https://www.dpdhl.com/content/dam/dpdhl/en/media-center/investors/documents/annual-reports/DPDHL-2020-Annual-Report.pdf - page=53"/>
    <hyperlink ref="C30" r:id="rId17" location="page=53"/>
    <hyperlink ref="C23" r:id="rId18" location="page=63"/>
    <hyperlink ref="C22" r:id="rId19" location="page=49"/>
    <hyperlink ref="C19" r:id="rId20" location="page=51"/>
    <hyperlink ref="C10" r:id="rId21" location="page=13"/>
    <hyperlink ref="C9" r:id="rId22" location="page=63"/>
    <hyperlink ref="C17" r:id="rId23" location="page=65"/>
    <hyperlink ref="C20" r:id="rId24" location="page=21"/>
    <hyperlink ref="C24" r:id="rId25" location="page=65"/>
    <hyperlink ref="C25" r:id="rId26" location="page=33"/>
    <hyperlink ref="C26" r:id="rId27" location="page=33" display="https://www.dpdhl.com/content/dam/dpdhl/en/media-center/investors/documents/presentations/2021/DPDHL-ESG-Presentation-2021.pdf - page=33"/>
    <hyperlink ref="C34" r:id="rId28" location="page=71"/>
    <hyperlink ref="C36" r:id="rId29" location="page046"/>
    <hyperlink ref="C37" r:id="rId30" location="page=1"/>
    <hyperlink ref="C41" location="'Social Data Group Overview'!Print_Area" display="2021 ESG Statbook, Tab Social Group"/>
    <hyperlink ref="C38" location="'Social Data Group Overview'!Print_Area" display="2021 ESG Statbook, Tab Social Group"/>
    <hyperlink ref="C29" location="'Social Data Group Overview'!Print_Area" display="2021 ESG Statbook, Tab Social Group"/>
    <hyperlink ref="C27" location="'Environmental Group Overview'!Print_Area" display="2021 ESG Statbook, Tab Environment Group"/>
    <hyperlink ref="C21" location="'Environmental Group Overview'!Print_Area" display="2021 ESG Statbook, Tab Environment Group"/>
    <hyperlink ref="C32" r:id="rId31"/>
    <hyperlink ref="A3" r:id="rId32"/>
    <hyperlink ref="A4" r:id="rId33"/>
    <hyperlink ref="A2" r:id="rId34"/>
  </hyperlinks>
  <pageMargins left="0.70866141732283472" right="0.70866141732283472" top="0.78740157480314965" bottom="0.78740157480314965" header="0.31496062992125984" footer="0.31496062992125984"/>
  <pageSetup paperSize="9" scale="54" orientation="landscape" r:id="rId35"/>
  <headerFooter>
    <oddHeader>&amp;L&amp;"Delivery,Fett"2021 ESG Statbook&amp;R&amp;"Delivery,Fett"Sustainable Value Creation</oddHeader>
    <oddFooter>&amp;LPublished on March 9, 2022&amp;R&amp;[page] of  &amp;[pages]</oddFooter>
  </headerFooter>
  <rowBreaks count="1" manualBreakCount="1">
    <brk id="2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94"/>
  <sheetViews>
    <sheetView showRuler="0" view="pageBreakPreview" topLeftCell="A37" zoomScale="70" zoomScaleNormal="100" zoomScaleSheetLayoutView="70" zoomScalePageLayoutView="80" workbookViewId="0">
      <selection activeCell="F88" sqref="F88:I88"/>
    </sheetView>
  </sheetViews>
  <sheetFormatPr baseColWidth="10" defaultRowHeight="15"/>
  <cols>
    <col min="1" max="1" width="79.85546875" customWidth="1"/>
    <col min="2" max="2" width="19.7109375" style="17" bestFit="1" customWidth="1"/>
    <col min="3" max="5" width="11.5703125" style="17" customWidth="1"/>
    <col min="6" max="6" width="12.42578125" style="17" customWidth="1"/>
    <col min="7" max="8" width="11.42578125" style="17"/>
    <col min="9" max="9" width="11.5703125" style="34" customWidth="1"/>
    <col min="10" max="10" width="88.7109375" style="497" bestFit="1" customWidth="1"/>
  </cols>
  <sheetData>
    <row r="1" spans="1:12" s="35" customFormat="1" ht="31.5" customHeight="1">
      <c r="A1" s="689" t="s">
        <v>146</v>
      </c>
      <c r="B1" s="689"/>
      <c r="C1" s="689"/>
      <c r="D1" s="689"/>
      <c r="E1" s="689"/>
      <c r="F1" s="689"/>
      <c r="G1" s="689"/>
      <c r="H1" s="689"/>
      <c r="I1" s="689"/>
      <c r="J1" s="460"/>
    </row>
    <row r="2" spans="1:12" s="25" customFormat="1" ht="42.75" customHeight="1">
      <c r="A2" s="692" t="s">
        <v>755</v>
      </c>
      <c r="B2" s="692"/>
      <c r="C2" s="692"/>
      <c r="D2" s="692"/>
      <c r="E2" s="692"/>
      <c r="F2" s="692"/>
      <c r="G2" s="692"/>
      <c r="H2" s="692"/>
      <c r="I2" s="692"/>
      <c r="J2" s="495"/>
      <c r="L2" s="19"/>
    </row>
    <row r="3" spans="1:12" s="2" customFormat="1" ht="16.5">
      <c r="A3" s="683" t="s">
        <v>756</v>
      </c>
      <c r="B3" s="684"/>
      <c r="C3" s="684"/>
      <c r="D3" s="684"/>
      <c r="E3" s="685"/>
      <c r="F3" s="685"/>
      <c r="G3" s="685"/>
      <c r="H3" s="685"/>
      <c r="I3" s="686"/>
      <c r="J3" s="495"/>
    </row>
    <row r="4" spans="1:12" s="25" customFormat="1" ht="16.5">
      <c r="A4" s="678" t="s">
        <v>757</v>
      </c>
      <c r="B4" s="687"/>
      <c r="C4" s="685"/>
      <c r="D4" s="685"/>
      <c r="E4" s="685"/>
      <c r="F4" s="685"/>
      <c r="G4" s="685"/>
      <c r="H4" s="685"/>
      <c r="I4" s="686"/>
      <c r="J4" s="495"/>
    </row>
    <row r="5" spans="1:12" s="25" customFormat="1" ht="16.5">
      <c r="A5" s="679" t="s">
        <v>265</v>
      </c>
      <c r="B5" s="687"/>
      <c r="C5" s="685"/>
      <c r="D5" s="685"/>
      <c r="E5" s="685"/>
      <c r="F5" s="685"/>
      <c r="G5" s="685"/>
      <c r="H5" s="685"/>
      <c r="I5" s="686"/>
      <c r="J5" s="495"/>
    </row>
    <row r="6" spans="1:12" s="2" customFormat="1">
      <c r="B6" s="18"/>
      <c r="C6" s="23"/>
      <c r="D6" s="23"/>
      <c r="E6" s="23"/>
      <c r="F6" s="23"/>
      <c r="G6" s="23"/>
      <c r="H6" s="23"/>
      <c r="I6" s="33"/>
      <c r="J6" s="495"/>
    </row>
    <row r="7" spans="1:12" s="47" customFormat="1" ht="27.75" customHeight="1" thickBot="1">
      <c r="A7" s="315" t="s">
        <v>147</v>
      </c>
      <c r="B7" s="316"/>
      <c r="C7" s="316">
        <v>2016</v>
      </c>
      <c r="D7" s="316">
        <v>2017</v>
      </c>
      <c r="E7" s="316">
        <v>2018</v>
      </c>
      <c r="F7" s="316">
        <v>2019</v>
      </c>
      <c r="G7" s="316">
        <v>2020</v>
      </c>
      <c r="H7" s="316">
        <v>2021</v>
      </c>
      <c r="I7" s="317" t="s">
        <v>104</v>
      </c>
      <c r="J7" s="493" t="s">
        <v>148</v>
      </c>
    </row>
    <row r="8" spans="1:12" s="2" customFormat="1" ht="24.95" customHeight="1" thickTop="1" thickBot="1">
      <c r="A8" s="57" t="s">
        <v>218</v>
      </c>
      <c r="B8" s="58" t="s">
        <v>100</v>
      </c>
      <c r="C8" s="58">
        <v>30</v>
      </c>
      <c r="D8" s="58">
        <v>32</v>
      </c>
      <c r="E8" s="58">
        <v>33</v>
      </c>
      <c r="F8" s="58">
        <v>35</v>
      </c>
      <c r="G8" s="58">
        <v>37</v>
      </c>
      <c r="H8" s="58">
        <v>36</v>
      </c>
      <c r="I8" s="173">
        <v>-1</v>
      </c>
      <c r="J8" s="492" t="s">
        <v>153</v>
      </c>
    </row>
    <row r="9" spans="1:12" s="25" customFormat="1" ht="24.95" customHeight="1" thickTop="1" thickBot="1">
      <c r="A9" s="57" t="s">
        <v>261</v>
      </c>
      <c r="B9" s="58" t="s">
        <v>152</v>
      </c>
      <c r="C9" s="58" t="s">
        <v>31</v>
      </c>
      <c r="D9" s="58" t="s">
        <v>31</v>
      </c>
      <c r="E9" s="58" t="s">
        <v>31</v>
      </c>
      <c r="F9" s="58" t="s">
        <v>31</v>
      </c>
      <c r="G9" s="58" t="s">
        <v>31</v>
      </c>
      <c r="H9" s="58">
        <v>728</v>
      </c>
      <c r="I9" s="172" t="s">
        <v>2</v>
      </c>
      <c r="J9" s="477" t="s">
        <v>663</v>
      </c>
    </row>
    <row r="10" spans="1:12" s="25" customFormat="1" ht="24.95" customHeight="1" thickTop="1">
      <c r="A10" s="201" t="s">
        <v>171</v>
      </c>
      <c r="B10" s="202" t="s">
        <v>172</v>
      </c>
      <c r="C10" s="202" t="s">
        <v>31</v>
      </c>
      <c r="D10" s="202" t="s">
        <v>31</v>
      </c>
      <c r="E10" s="202" t="s">
        <v>31</v>
      </c>
      <c r="F10" s="202" t="s">
        <v>31</v>
      </c>
      <c r="G10" s="202" t="s">
        <v>31</v>
      </c>
      <c r="H10" s="202">
        <v>156</v>
      </c>
      <c r="I10" s="172" t="s">
        <v>2</v>
      </c>
      <c r="J10" s="492" t="s">
        <v>664</v>
      </c>
    </row>
    <row r="11" spans="1:12" s="25" customFormat="1" ht="17.25" customHeight="1">
      <c r="A11" s="625" t="s">
        <v>173</v>
      </c>
      <c r="B11" s="626"/>
      <c r="C11" s="626" t="s">
        <v>31</v>
      </c>
      <c r="D11" s="626" t="s">
        <v>31</v>
      </c>
      <c r="E11" s="626" t="s">
        <v>31</v>
      </c>
      <c r="F11" s="626" t="s">
        <v>31</v>
      </c>
      <c r="G11" s="626" t="s">
        <v>31</v>
      </c>
      <c r="H11" s="626">
        <v>28</v>
      </c>
      <c r="I11" s="627" t="s">
        <v>2</v>
      </c>
      <c r="J11" s="492" t="s">
        <v>219</v>
      </c>
    </row>
    <row r="12" spans="1:12" s="25" customFormat="1" ht="17.25" customHeight="1">
      <c r="A12" s="625" t="s">
        <v>175</v>
      </c>
      <c r="B12" s="626"/>
      <c r="C12" s="626" t="s">
        <v>31</v>
      </c>
      <c r="D12" s="626" t="s">
        <v>31</v>
      </c>
      <c r="E12" s="626" t="s">
        <v>31</v>
      </c>
      <c r="F12" s="626" t="s">
        <v>31</v>
      </c>
      <c r="G12" s="626" t="s">
        <v>31</v>
      </c>
      <c r="H12" s="626">
        <v>115</v>
      </c>
      <c r="I12" s="627" t="s">
        <v>2</v>
      </c>
      <c r="J12" s="492"/>
    </row>
    <row r="13" spans="1:12" s="25" customFormat="1" ht="17.25" customHeight="1">
      <c r="A13" s="625" t="s">
        <v>174</v>
      </c>
      <c r="B13" s="626"/>
      <c r="C13" s="626" t="s">
        <v>31</v>
      </c>
      <c r="D13" s="626" t="s">
        <v>31</v>
      </c>
      <c r="E13" s="626" t="s">
        <v>31</v>
      </c>
      <c r="F13" s="626" t="s">
        <v>31</v>
      </c>
      <c r="G13" s="626" t="s">
        <v>31</v>
      </c>
      <c r="H13" s="626">
        <v>13</v>
      </c>
      <c r="I13" s="627" t="s">
        <v>2</v>
      </c>
      <c r="J13" s="492"/>
    </row>
    <row r="14" spans="1:12" s="47" customFormat="1" ht="24.95" customHeight="1">
      <c r="A14" s="206" t="s">
        <v>769</v>
      </c>
      <c r="B14" s="207" t="s">
        <v>239</v>
      </c>
      <c r="C14" s="208">
        <v>32.53</v>
      </c>
      <c r="D14" s="208">
        <v>34.880000000000003</v>
      </c>
      <c r="E14" s="208">
        <v>35.630000000000003</v>
      </c>
      <c r="F14" s="209">
        <v>33.200000000000003</v>
      </c>
      <c r="G14" s="209">
        <v>33.64</v>
      </c>
      <c r="H14" s="209">
        <v>39.36</v>
      </c>
      <c r="I14" s="624">
        <f>(H14-G14)/G14</f>
        <v>0.17003567181926274</v>
      </c>
      <c r="J14" s="459" t="s">
        <v>508</v>
      </c>
    </row>
    <row r="15" spans="1:12" s="2" customFormat="1">
      <c r="A15" s="628" t="s">
        <v>25</v>
      </c>
      <c r="B15" s="629"/>
      <c r="C15" s="630">
        <v>5.68</v>
      </c>
      <c r="D15" s="630">
        <v>5.9</v>
      </c>
      <c r="E15" s="630">
        <v>6.3</v>
      </c>
      <c r="F15" s="631">
        <v>6.27</v>
      </c>
      <c r="G15" s="631">
        <v>6.59</v>
      </c>
      <c r="H15" s="631">
        <v>7.3</v>
      </c>
      <c r="I15" s="632">
        <f>(H15-G15)/G15</f>
        <v>0.10773899848254931</v>
      </c>
      <c r="J15" s="495"/>
    </row>
    <row r="16" spans="1:12" s="2" customFormat="1">
      <c r="A16" s="133" t="s">
        <v>150</v>
      </c>
      <c r="B16" s="162"/>
      <c r="C16" s="633">
        <v>0.37</v>
      </c>
      <c r="D16" s="633">
        <v>0.44</v>
      </c>
      <c r="E16" s="633">
        <v>0.27</v>
      </c>
      <c r="F16" s="634">
        <v>0.21</v>
      </c>
      <c r="G16" s="634">
        <v>0.19</v>
      </c>
      <c r="H16" s="634">
        <v>0.2</v>
      </c>
      <c r="I16" s="564">
        <f>(H16-G16)/G16</f>
        <v>5.2631578947368467E-2</v>
      </c>
      <c r="J16" s="495" t="s">
        <v>240</v>
      </c>
    </row>
    <row r="17" spans="1:11" s="25" customFormat="1">
      <c r="A17" s="62" t="s">
        <v>149</v>
      </c>
      <c r="B17" s="162"/>
      <c r="C17" s="635">
        <v>0.81</v>
      </c>
      <c r="D17" s="635">
        <v>0.88</v>
      </c>
      <c r="E17" s="635">
        <v>0.8</v>
      </c>
      <c r="F17" s="635">
        <v>0.75</v>
      </c>
      <c r="G17" s="635">
        <v>0.78</v>
      </c>
      <c r="H17" s="309">
        <v>0.77</v>
      </c>
      <c r="I17" s="560">
        <f>(H17-G17)/G17</f>
        <v>-1.2820512820512832E-2</v>
      </c>
      <c r="J17" s="495" t="s">
        <v>665</v>
      </c>
    </row>
    <row r="18" spans="1:11" s="25" customFormat="1">
      <c r="A18" s="133" t="s">
        <v>238</v>
      </c>
      <c r="B18" s="162"/>
      <c r="C18" s="633">
        <v>26.48</v>
      </c>
      <c r="D18" s="633">
        <v>28.53</v>
      </c>
      <c r="E18" s="633">
        <v>29.06</v>
      </c>
      <c r="F18" s="634">
        <v>26.72</v>
      </c>
      <c r="G18" s="634">
        <v>26.86</v>
      </c>
      <c r="H18" s="634">
        <v>31.86</v>
      </c>
      <c r="I18" s="564">
        <f>(H18-G18)/G18</f>
        <v>0.18615040953090098</v>
      </c>
      <c r="J18" s="495"/>
    </row>
    <row r="19" spans="1:11" s="25" customFormat="1">
      <c r="A19" s="636" t="s">
        <v>253</v>
      </c>
      <c r="B19" s="162"/>
      <c r="C19" s="637"/>
      <c r="D19" s="637"/>
      <c r="E19" s="637"/>
      <c r="F19" s="637"/>
      <c r="G19" s="637"/>
      <c r="H19" s="637"/>
      <c r="I19" s="637"/>
      <c r="J19" s="491"/>
      <c r="K19" s="26"/>
    </row>
    <row r="20" spans="1:11" s="25" customFormat="1" ht="18.75" customHeight="1">
      <c r="A20" s="638" t="s">
        <v>573</v>
      </c>
      <c r="B20" s="162"/>
      <c r="C20" s="402">
        <v>1.3</v>
      </c>
      <c r="D20" s="402">
        <v>1.4</v>
      </c>
      <c r="E20" s="402">
        <v>1.43</v>
      </c>
      <c r="F20" s="639">
        <v>1.43</v>
      </c>
      <c r="G20" s="639">
        <v>1.47</v>
      </c>
      <c r="H20" s="309">
        <v>1.64</v>
      </c>
      <c r="I20" s="560">
        <f>(H20-G20)/G20</f>
        <v>0.11564625850340131</v>
      </c>
      <c r="J20" s="479" t="s">
        <v>574</v>
      </c>
    </row>
    <row r="21" spans="1:11" s="25" customFormat="1">
      <c r="A21" s="638" t="s">
        <v>8</v>
      </c>
      <c r="B21" s="162"/>
      <c r="C21" s="402">
        <v>25.1</v>
      </c>
      <c r="D21" s="402">
        <v>27.1</v>
      </c>
      <c r="E21" s="402">
        <v>27.56</v>
      </c>
      <c r="F21" s="639">
        <v>25.25</v>
      </c>
      <c r="G21" s="639">
        <v>25.36</v>
      </c>
      <c r="H21" s="309">
        <v>30.18</v>
      </c>
      <c r="I21" s="560">
        <f>(H21-G21)/G21</f>
        <v>0.19006309148264985</v>
      </c>
      <c r="J21" s="479" t="s">
        <v>574</v>
      </c>
    </row>
    <row r="22" spans="1:11" s="25" customFormat="1">
      <c r="A22" s="640" t="s">
        <v>241</v>
      </c>
      <c r="B22" s="162"/>
      <c r="C22" s="402">
        <v>20.8</v>
      </c>
      <c r="D22" s="402">
        <v>22.4</v>
      </c>
      <c r="E22" s="402">
        <v>22.82</v>
      </c>
      <c r="F22" s="639">
        <v>20.87</v>
      </c>
      <c r="G22" s="639">
        <v>20.86</v>
      </c>
      <c r="H22" s="309">
        <v>24.83</v>
      </c>
      <c r="I22" s="560">
        <f>(H22-G22)/G22</f>
        <v>0.19031639501438155</v>
      </c>
      <c r="J22" s="479" t="s">
        <v>574</v>
      </c>
    </row>
    <row r="23" spans="1:11" s="25" customFormat="1">
      <c r="A23" s="640" t="s">
        <v>242</v>
      </c>
      <c r="B23" s="162"/>
      <c r="C23" s="308">
        <v>4.3</v>
      </c>
      <c r="D23" s="308">
        <v>4.5999999999999996</v>
      </c>
      <c r="E23" s="308">
        <v>4.74</v>
      </c>
      <c r="F23" s="309">
        <v>4.37</v>
      </c>
      <c r="G23" s="309">
        <v>4.5</v>
      </c>
      <c r="H23" s="309">
        <v>5.34</v>
      </c>
      <c r="I23" s="560">
        <f>(H23-G23)/G23</f>
        <v>0.18666666666666665</v>
      </c>
      <c r="J23" s="479" t="s">
        <v>574</v>
      </c>
    </row>
    <row r="24" spans="1:11" s="25" customFormat="1">
      <c r="A24" s="641" t="s">
        <v>80</v>
      </c>
      <c r="B24" s="642"/>
      <c r="C24" s="643">
        <v>0.1</v>
      </c>
      <c r="D24" s="643">
        <v>0.1</v>
      </c>
      <c r="E24" s="643">
        <v>7.0000000000000007E-2</v>
      </c>
      <c r="F24" s="644">
        <v>7.0000000000000007E-2</v>
      </c>
      <c r="G24" s="644">
        <v>0.03</v>
      </c>
      <c r="H24" s="645">
        <v>0.03</v>
      </c>
      <c r="I24" s="646">
        <f>(H24-G24)/G24</f>
        <v>0</v>
      </c>
      <c r="J24" s="479" t="s">
        <v>574</v>
      </c>
    </row>
    <row r="25" spans="1:11" s="395" customFormat="1" ht="15.75">
      <c r="A25" s="210" t="s">
        <v>666</v>
      </c>
      <c r="B25" s="156" t="s">
        <v>239</v>
      </c>
      <c r="C25" s="393"/>
      <c r="D25" s="393"/>
      <c r="E25" s="393"/>
      <c r="F25" s="394"/>
      <c r="G25" s="394"/>
      <c r="H25" s="394"/>
      <c r="I25" s="312"/>
      <c r="J25" s="495" t="s">
        <v>254</v>
      </c>
    </row>
    <row r="26" spans="1:11" s="25" customFormat="1">
      <c r="A26" s="396" t="s">
        <v>5</v>
      </c>
      <c r="B26" s="63"/>
      <c r="C26" s="91">
        <v>2</v>
      </c>
      <c r="D26" s="91">
        <v>2.1</v>
      </c>
      <c r="E26" s="91">
        <v>2.0499999999999998</v>
      </c>
      <c r="F26" s="92">
        <v>2.58</v>
      </c>
      <c r="G26" s="92">
        <v>2.6</v>
      </c>
      <c r="H26" s="64">
        <v>2.75</v>
      </c>
      <c r="I26" s="65">
        <f>(H26-G26)/G26</f>
        <v>5.7692307692307654E-2</v>
      </c>
      <c r="J26" s="479" t="s">
        <v>574</v>
      </c>
    </row>
    <row r="27" spans="1:11" s="25" customFormat="1">
      <c r="A27" s="396" t="s">
        <v>6</v>
      </c>
      <c r="B27" s="63"/>
      <c r="C27" s="91">
        <v>0.8</v>
      </c>
      <c r="D27" s="91">
        <v>0.7</v>
      </c>
      <c r="E27" s="91">
        <v>1.28</v>
      </c>
      <c r="F27" s="92">
        <v>1.7</v>
      </c>
      <c r="G27" s="92">
        <v>1.96</v>
      </c>
      <c r="H27" s="64">
        <v>2.39</v>
      </c>
      <c r="I27" s="65">
        <f>(H27-G27)/G27</f>
        <v>0.21938775510204089</v>
      </c>
      <c r="J27" s="479" t="s">
        <v>574</v>
      </c>
    </row>
    <row r="28" spans="1:11" s="25" customFormat="1">
      <c r="A28" s="396" t="s">
        <v>81</v>
      </c>
      <c r="B28" s="63"/>
      <c r="C28" s="91">
        <v>0.7</v>
      </c>
      <c r="D28" s="91">
        <v>0.7</v>
      </c>
      <c r="E28" s="91">
        <v>0.74</v>
      </c>
      <c r="F28" s="92">
        <v>0.74</v>
      </c>
      <c r="G28" s="92">
        <v>0.77</v>
      </c>
      <c r="H28" s="64">
        <v>0.61</v>
      </c>
      <c r="I28" s="65">
        <f>(H28-G28)/G28</f>
        <v>-0.20779220779220783</v>
      </c>
      <c r="J28" s="479" t="s">
        <v>574</v>
      </c>
    </row>
    <row r="29" spans="1:11" s="422" customFormat="1">
      <c r="A29" s="691" t="s">
        <v>256</v>
      </c>
      <c r="B29" s="691"/>
      <c r="C29" s="691"/>
      <c r="D29" s="691"/>
      <c r="E29" s="691"/>
      <c r="F29" s="691"/>
      <c r="G29" s="691"/>
      <c r="H29" s="691"/>
      <c r="I29" s="691"/>
      <c r="J29" s="495"/>
    </row>
    <row r="30" spans="1:11" s="25" customFormat="1">
      <c r="A30" s="691" t="s">
        <v>255</v>
      </c>
      <c r="B30" s="691"/>
      <c r="C30" s="691"/>
      <c r="D30" s="691"/>
      <c r="E30" s="691"/>
      <c r="F30" s="691"/>
      <c r="G30" s="691"/>
      <c r="H30" s="691"/>
      <c r="I30" s="691"/>
      <c r="J30" s="495"/>
    </row>
    <row r="31" spans="1:11" s="25" customFormat="1">
      <c r="A31" s="690" t="s">
        <v>268</v>
      </c>
      <c r="B31" s="690"/>
      <c r="C31" s="690"/>
      <c r="D31" s="690"/>
      <c r="E31" s="690"/>
      <c r="F31" s="690"/>
      <c r="G31" s="690"/>
      <c r="H31" s="690"/>
      <c r="I31" s="690"/>
      <c r="J31" s="494"/>
    </row>
    <row r="32" spans="1:11" s="25" customFormat="1">
      <c r="A32" s="210" t="s">
        <v>758</v>
      </c>
      <c r="B32" s="233" t="s">
        <v>77</v>
      </c>
      <c r="C32" s="310"/>
      <c r="D32" s="310"/>
      <c r="E32" s="310"/>
      <c r="F32" s="310"/>
      <c r="G32" s="310"/>
      <c r="H32" s="310"/>
      <c r="I32" s="312"/>
      <c r="J32" s="494"/>
    </row>
    <row r="33" spans="1:10" s="25" customFormat="1">
      <c r="A33" s="62" t="s">
        <v>9</v>
      </c>
      <c r="B33" s="67"/>
      <c r="C33" s="68">
        <v>0.66</v>
      </c>
      <c r="D33" s="68">
        <v>0.64</v>
      </c>
      <c r="E33" s="68">
        <v>0.65</v>
      </c>
      <c r="F33" s="68">
        <v>0.64</v>
      </c>
      <c r="G33" s="68">
        <v>0.67</v>
      </c>
      <c r="H33" s="68">
        <v>0.7</v>
      </c>
      <c r="I33" s="426" t="s">
        <v>2</v>
      </c>
      <c r="J33" s="490"/>
    </row>
    <row r="34" spans="1:10" s="25" customFormat="1">
      <c r="A34" s="62" t="s">
        <v>43</v>
      </c>
      <c r="B34" s="67"/>
      <c r="C34" s="68">
        <v>0.11</v>
      </c>
      <c r="D34" s="68">
        <v>0.12</v>
      </c>
      <c r="E34" s="68">
        <v>0.11</v>
      </c>
      <c r="F34" s="68">
        <v>0.11</v>
      </c>
      <c r="G34" s="68">
        <v>0.08</v>
      </c>
      <c r="H34" s="68">
        <v>7.0000000000000007E-2</v>
      </c>
      <c r="I34" s="426" t="s">
        <v>2</v>
      </c>
      <c r="J34" s="494"/>
    </row>
    <row r="35" spans="1:10" s="25" customFormat="1">
      <c r="A35" s="62" t="s">
        <v>759</v>
      </c>
      <c r="B35" s="67"/>
      <c r="C35" s="68">
        <v>0.2</v>
      </c>
      <c r="D35" s="68">
        <v>0.21</v>
      </c>
      <c r="E35" s="68">
        <v>0.21</v>
      </c>
      <c r="F35" s="68">
        <v>0.22</v>
      </c>
      <c r="G35" s="68">
        <v>0.24</v>
      </c>
      <c r="H35" s="68">
        <v>0.22</v>
      </c>
      <c r="I35" s="420" t="s">
        <v>2</v>
      </c>
      <c r="J35" s="495"/>
    </row>
    <row r="36" spans="1:10" s="25" customFormat="1">
      <c r="A36" s="62" t="s">
        <v>12</v>
      </c>
      <c r="B36" s="67"/>
      <c r="C36" s="68">
        <v>0.02</v>
      </c>
      <c r="D36" s="68">
        <v>0.02</v>
      </c>
      <c r="E36" s="68">
        <v>0.02</v>
      </c>
      <c r="F36" s="68">
        <v>0.02</v>
      </c>
      <c r="G36" s="68">
        <v>0.02</v>
      </c>
      <c r="H36" s="68">
        <v>0.01</v>
      </c>
      <c r="I36" s="420" t="s">
        <v>2</v>
      </c>
      <c r="J36" s="495"/>
    </row>
    <row r="37" spans="1:10" s="25" customFormat="1">
      <c r="A37" s="235" t="s">
        <v>760</v>
      </c>
      <c r="B37" s="236" t="s">
        <v>106</v>
      </c>
      <c r="C37" s="236" t="s">
        <v>31</v>
      </c>
      <c r="D37" s="236" t="s">
        <v>31</v>
      </c>
      <c r="E37" s="236">
        <v>579</v>
      </c>
      <c r="F37" s="236">
        <v>524</v>
      </c>
      <c r="G37" s="236">
        <v>504</v>
      </c>
      <c r="H37" s="236">
        <v>481</v>
      </c>
      <c r="I37" s="392">
        <f t="shared" ref="I37:I46" si="0">(H37-G37)/G37</f>
        <v>-4.5634920634920632E-2</v>
      </c>
      <c r="J37" s="495"/>
    </row>
    <row r="38" spans="1:10" s="25" customFormat="1">
      <c r="A38" s="70" t="s">
        <v>27</v>
      </c>
      <c r="B38" s="71"/>
      <c r="C38" s="71" t="s">
        <v>31</v>
      </c>
      <c r="D38" s="71" t="s">
        <v>31</v>
      </c>
      <c r="E38" s="71">
        <v>107</v>
      </c>
      <c r="F38" s="71">
        <v>102</v>
      </c>
      <c r="G38" s="71">
        <v>102</v>
      </c>
      <c r="H38" s="71">
        <v>92</v>
      </c>
      <c r="I38" s="65">
        <f t="shared" si="0"/>
        <v>-9.8039215686274508E-2</v>
      </c>
      <c r="J38" s="495"/>
    </row>
    <row r="39" spans="1:10" s="25" customFormat="1" ht="15.75">
      <c r="A39" s="306" t="s">
        <v>770</v>
      </c>
      <c r="B39" s="307" t="s">
        <v>239</v>
      </c>
      <c r="C39" s="556">
        <v>26.86</v>
      </c>
      <c r="D39" s="556">
        <v>28.86</v>
      </c>
      <c r="E39" s="556">
        <v>29.46</v>
      </c>
      <c r="F39" s="543">
        <v>27.42</v>
      </c>
      <c r="G39" s="543">
        <v>27.67</v>
      </c>
      <c r="H39" s="543">
        <v>32.380000000000003</v>
      </c>
      <c r="I39" s="181">
        <f t="shared" si="0"/>
        <v>0.17022045536682329</v>
      </c>
      <c r="J39" s="495" t="s">
        <v>665</v>
      </c>
    </row>
    <row r="40" spans="1:10" s="25" customFormat="1">
      <c r="A40" s="133" t="s">
        <v>25</v>
      </c>
      <c r="B40" s="162"/>
      <c r="C40" s="559">
        <v>5.68</v>
      </c>
      <c r="D40" s="559">
        <v>5.9</v>
      </c>
      <c r="E40" s="559">
        <v>6.3</v>
      </c>
      <c r="F40" s="555">
        <v>6.27</v>
      </c>
      <c r="G40" s="555">
        <v>6.59</v>
      </c>
      <c r="H40" s="555">
        <v>7.3</v>
      </c>
      <c r="I40" s="65">
        <f t="shared" si="0"/>
        <v>0.10773899848254931</v>
      </c>
      <c r="J40" s="495"/>
    </row>
    <row r="41" spans="1:10" s="25" customFormat="1">
      <c r="A41" s="133" t="s">
        <v>150</v>
      </c>
      <c r="B41" s="162"/>
      <c r="C41" s="308">
        <v>0.37</v>
      </c>
      <c r="D41" s="308">
        <v>0.44</v>
      </c>
      <c r="E41" s="308">
        <v>0.27</v>
      </c>
      <c r="F41" s="309">
        <v>0.21</v>
      </c>
      <c r="G41" s="309">
        <v>0.19</v>
      </c>
      <c r="H41" s="309">
        <v>0.2</v>
      </c>
      <c r="I41" s="65">
        <f t="shared" si="0"/>
        <v>5.2631578947368467E-2</v>
      </c>
      <c r="J41" s="495"/>
    </row>
    <row r="42" spans="1:10" s="25" customFormat="1">
      <c r="A42" s="62" t="s">
        <v>149</v>
      </c>
      <c r="B42" s="162"/>
      <c r="C42" s="559">
        <v>0.81</v>
      </c>
      <c r="D42" s="559">
        <v>0.88</v>
      </c>
      <c r="E42" s="559">
        <v>0.8</v>
      </c>
      <c r="F42" s="555">
        <v>0.75</v>
      </c>
      <c r="G42" s="563">
        <v>0.78</v>
      </c>
      <c r="H42" s="562">
        <v>0.77</v>
      </c>
      <c r="I42" s="65">
        <f t="shared" si="0"/>
        <v>-1.2820512820512832E-2</v>
      </c>
      <c r="J42" s="495"/>
    </row>
    <row r="43" spans="1:10" s="25" customFormat="1" ht="15.75" thickBot="1">
      <c r="A43" s="133" t="s">
        <v>26</v>
      </c>
      <c r="B43" s="162"/>
      <c r="C43" s="308">
        <v>20.81</v>
      </c>
      <c r="D43" s="308">
        <v>22.52</v>
      </c>
      <c r="E43" s="308">
        <v>22.89</v>
      </c>
      <c r="F43" s="309">
        <v>20.94</v>
      </c>
      <c r="G43" s="309">
        <v>20.89</v>
      </c>
      <c r="H43" s="309">
        <v>24.88</v>
      </c>
      <c r="I43" s="65">
        <f t="shared" si="0"/>
        <v>0.19100047869794151</v>
      </c>
      <c r="J43" s="495"/>
    </row>
    <row r="44" spans="1:10" s="43" customFormat="1" ht="24.95" customHeight="1" thickTop="1">
      <c r="A44" s="435" t="s">
        <v>761</v>
      </c>
      <c r="B44" s="436" t="s">
        <v>243</v>
      </c>
      <c r="C44" s="441">
        <v>23837</v>
      </c>
      <c r="D44" s="441">
        <v>24927</v>
      </c>
      <c r="E44" s="441">
        <v>26437</v>
      </c>
      <c r="F44" s="441">
        <v>26199</v>
      </c>
      <c r="G44" s="441">
        <v>27427</v>
      </c>
      <c r="H44" s="441">
        <v>30486</v>
      </c>
      <c r="I44" s="437">
        <f t="shared" si="0"/>
        <v>0.1115324315455573</v>
      </c>
      <c r="J44" s="489"/>
    </row>
    <row r="45" spans="1:10">
      <c r="A45" s="210" t="s">
        <v>75</v>
      </c>
      <c r="B45" s="262"/>
      <c r="C45" s="104">
        <v>20798</v>
      </c>
      <c r="D45" s="104">
        <v>21733</v>
      </c>
      <c r="E45" s="104">
        <v>23243</v>
      </c>
      <c r="F45" s="104">
        <v>23100</v>
      </c>
      <c r="G45" s="104">
        <v>24336</v>
      </c>
      <c r="H45" s="104">
        <v>27296</v>
      </c>
      <c r="I45" s="312">
        <f t="shared" si="0"/>
        <v>0.12163050624589086</v>
      </c>
      <c r="J45" s="495"/>
    </row>
    <row r="46" spans="1:10" s="24" customFormat="1">
      <c r="A46" s="133" t="s">
        <v>154</v>
      </c>
      <c r="B46" s="67"/>
      <c r="C46" s="73">
        <v>16323</v>
      </c>
      <c r="D46" s="73">
        <v>17227</v>
      </c>
      <c r="E46" s="73">
        <v>18598</v>
      </c>
      <c r="F46" s="73">
        <v>18613</v>
      </c>
      <c r="G46" s="73">
        <v>19625</v>
      </c>
      <c r="H46" s="73">
        <v>22660</v>
      </c>
      <c r="I46" s="65">
        <f t="shared" si="0"/>
        <v>0.15464968152866243</v>
      </c>
      <c r="J46" s="495"/>
    </row>
    <row r="47" spans="1:10" s="24" customFormat="1">
      <c r="A47" s="62" t="s">
        <v>93</v>
      </c>
      <c r="B47" s="67"/>
      <c r="C47" s="73">
        <v>16323</v>
      </c>
      <c r="D47" s="73">
        <v>17227</v>
      </c>
      <c r="E47" s="73">
        <v>18598</v>
      </c>
      <c r="F47" s="73">
        <v>18613</v>
      </c>
      <c r="G47" s="73">
        <v>19622</v>
      </c>
      <c r="H47" s="73">
        <v>22485</v>
      </c>
      <c r="I47" s="65">
        <f t="shared" ref="I47:I62" si="1">(H47-G47)/G47</f>
        <v>0.14590765467332587</v>
      </c>
      <c r="J47" s="495"/>
    </row>
    <row r="48" spans="1:10" s="24" customFormat="1">
      <c r="A48" s="62" t="s">
        <v>156</v>
      </c>
      <c r="B48" s="67"/>
      <c r="C48" s="73" t="s">
        <v>31</v>
      </c>
      <c r="D48" s="73" t="s">
        <v>31</v>
      </c>
      <c r="E48" s="73" t="s">
        <v>31</v>
      </c>
      <c r="F48" s="73" t="s">
        <v>31</v>
      </c>
      <c r="G48" s="73">
        <v>3</v>
      </c>
      <c r="H48" s="73">
        <v>175</v>
      </c>
      <c r="I48" s="440">
        <f>(H48-G48)/G48</f>
        <v>57.333333333333336</v>
      </c>
      <c r="J48" s="495" t="s">
        <v>668</v>
      </c>
    </row>
    <row r="49" spans="1:10" s="24" customFormat="1">
      <c r="A49" s="133" t="s">
        <v>155</v>
      </c>
      <c r="B49" s="67"/>
      <c r="C49" s="557">
        <v>4475</v>
      </c>
      <c r="D49" s="557">
        <v>4506</v>
      </c>
      <c r="E49" s="557">
        <v>4645</v>
      </c>
      <c r="F49" s="557">
        <v>4487</v>
      </c>
      <c r="G49" s="565">
        <v>4711</v>
      </c>
      <c r="H49" s="565">
        <v>4636</v>
      </c>
      <c r="I49" s="564">
        <f t="shared" si="1"/>
        <v>-1.5920186796858415E-2</v>
      </c>
      <c r="J49" s="495"/>
    </row>
    <row r="50" spans="1:10" s="24" customFormat="1">
      <c r="A50" s="62" t="s">
        <v>59</v>
      </c>
      <c r="B50" s="71"/>
      <c r="C50" s="566">
        <v>203</v>
      </c>
      <c r="D50" s="566">
        <v>194</v>
      </c>
      <c r="E50" s="566">
        <v>221</v>
      </c>
      <c r="F50" s="566">
        <v>251</v>
      </c>
      <c r="G50" s="73">
        <v>808</v>
      </c>
      <c r="H50" s="73">
        <v>724</v>
      </c>
      <c r="I50" s="65">
        <f t="shared" si="1"/>
        <v>-0.10396039603960396</v>
      </c>
      <c r="J50" s="495"/>
    </row>
    <row r="51" spans="1:10" s="24" customFormat="1">
      <c r="A51" s="62" t="s">
        <v>29</v>
      </c>
      <c r="B51" s="74"/>
      <c r="C51" s="566">
        <v>4205</v>
      </c>
      <c r="D51" s="566">
        <v>4262</v>
      </c>
      <c r="E51" s="566">
        <v>4368</v>
      </c>
      <c r="F51" s="566">
        <v>4189</v>
      </c>
      <c r="G51" s="73">
        <v>3860</v>
      </c>
      <c r="H51" s="73">
        <v>3862</v>
      </c>
      <c r="I51" s="65">
        <f t="shared" si="1"/>
        <v>5.1813471502590671E-4</v>
      </c>
      <c r="J51" s="495"/>
    </row>
    <row r="52" spans="1:10" s="24" customFormat="1">
      <c r="A52" s="62" t="s">
        <v>157</v>
      </c>
      <c r="B52" s="61"/>
      <c r="C52" s="566">
        <v>67</v>
      </c>
      <c r="D52" s="566">
        <v>50</v>
      </c>
      <c r="E52" s="566">
        <v>56</v>
      </c>
      <c r="F52" s="566">
        <v>47</v>
      </c>
      <c r="G52" s="73">
        <v>43</v>
      </c>
      <c r="H52" s="73">
        <v>50</v>
      </c>
      <c r="I52" s="65">
        <f t="shared" si="1"/>
        <v>0.16279069767441862</v>
      </c>
      <c r="J52" s="495"/>
    </row>
    <row r="53" spans="1:10" s="24" customFormat="1">
      <c r="A53" s="62" t="s">
        <v>259</v>
      </c>
      <c r="B53" s="74"/>
      <c r="C53" s="73">
        <v>167</v>
      </c>
      <c r="D53" s="73">
        <v>170</v>
      </c>
      <c r="E53" s="73">
        <v>160</v>
      </c>
      <c r="F53" s="73">
        <v>141</v>
      </c>
      <c r="G53" s="73">
        <v>128</v>
      </c>
      <c r="H53" s="73">
        <v>150</v>
      </c>
      <c r="I53" s="65">
        <f t="shared" si="1"/>
        <v>0.171875</v>
      </c>
      <c r="J53" s="495" t="s">
        <v>669</v>
      </c>
    </row>
    <row r="54" spans="1:10" s="1" customFormat="1">
      <c r="A54" s="311" t="s">
        <v>76</v>
      </c>
      <c r="B54" s="156"/>
      <c r="C54" s="104">
        <v>3039</v>
      </c>
      <c r="D54" s="104">
        <v>3194</v>
      </c>
      <c r="E54" s="104">
        <v>3194</v>
      </c>
      <c r="F54" s="104">
        <v>3099</v>
      </c>
      <c r="G54" s="104">
        <v>3091</v>
      </c>
      <c r="H54" s="104">
        <v>3190</v>
      </c>
      <c r="I54" s="312">
        <f t="shared" si="1"/>
        <v>3.2028469750889681E-2</v>
      </c>
      <c r="J54" s="480"/>
    </row>
    <row r="55" spans="1:10">
      <c r="A55" s="62" t="s">
        <v>762</v>
      </c>
      <c r="B55" s="71"/>
      <c r="C55" s="72">
        <v>1647</v>
      </c>
      <c r="D55" s="72">
        <v>1737</v>
      </c>
      <c r="E55" s="72">
        <v>1732</v>
      </c>
      <c r="F55" s="72">
        <v>1681</v>
      </c>
      <c r="G55" s="72">
        <v>1711</v>
      </c>
      <c r="H55" s="72">
        <v>1736</v>
      </c>
      <c r="I55" s="65">
        <f t="shared" si="1"/>
        <v>1.4611338398597311E-2</v>
      </c>
    </row>
    <row r="56" spans="1:10">
      <c r="A56" s="94" t="s">
        <v>321</v>
      </c>
      <c r="B56" s="71"/>
      <c r="C56" s="72">
        <v>1013</v>
      </c>
      <c r="D56" s="72">
        <v>1086</v>
      </c>
      <c r="E56" s="72">
        <v>1342</v>
      </c>
      <c r="F56" s="72">
        <v>1392</v>
      </c>
      <c r="G56" s="72">
        <v>1464</v>
      </c>
      <c r="H56" s="72">
        <v>1497</v>
      </c>
      <c r="I56" s="65">
        <f t="shared" si="1"/>
        <v>2.2540983606557378E-2</v>
      </c>
    </row>
    <row r="57" spans="1:10">
      <c r="A57" s="94" t="s">
        <v>78</v>
      </c>
      <c r="B57" s="71"/>
      <c r="C57" s="72">
        <v>634</v>
      </c>
      <c r="D57" s="72">
        <v>651</v>
      </c>
      <c r="E57" s="72">
        <v>390</v>
      </c>
      <c r="F57" s="72">
        <v>289</v>
      </c>
      <c r="G57" s="72">
        <v>247</v>
      </c>
      <c r="H57" s="72">
        <v>239</v>
      </c>
      <c r="I57" s="65">
        <f t="shared" si="1"/>
        <v>-3.2388663967611336E-2</v>
      </c>
    </row>
    <row r="58" spans="1:10" s="24" customFormat="1">
      <c r="A58" s="94" t="s">
        <v>102</v>
      </c>
      <c r="B58" s="71" t="s">
        <v>77</v>
      </c>
      <c r="C58" s="544">
        <v>0.62</v>
      </c>
      <c r="D58" s="544">
        <v>0.63</v>
      </c>
      <c r="E58" s="544">
        <v>0.77</v>
      </c>
      <c r="F58" s="544">
        <v>0.83</v>
      </c>
      <c r="G58" s="544">
        <v>0.86</v>
      </c>
      <c r="H58" s="544">
        <v>0.86</v>
      </c>
      <c r="I58" s="65" t="s">
        <v>2</v>
      </c>
      <c r="J58" s="497"/>
    </row>
    <row r="59" spans="1:10">
      <c r="A59" s="62" t="s">
        <v>3</v>
      </c>
      <c r="B59" s="71"/>
      <c r="C59" s="72">
        <v>969</v>
      </c>
      <c r="D59" s="72">
        <v>903</v>
      </c>
      <c r="E59" s="72">
        <v>919</v>
      </c>
      <c r="F59" s="72">
        <v>930</v>
      </c>
      <c r="G59" s="72">
        <v>936</v>
      </c>
      <c r="H59" s="72">
        <v>943</v>
      </c>
      <c r="I59" s="65">
        <f t="shared" si="1"/>
        <v>7.478632478632479E-3</v>
      </c>
    </row>
    <row r="60" spans="1:10">
      <c r="A60" s="62" t="s">
        <v>763</v>
      </c>
      <c r="B60" s="71"/>
      <c r="C60" s="72">
        <v>328</v>
      </c>
      <c r="D60" s="72">
        <v>275</v>
      </c>
      <c r="E60" s="72">
        <v>259</v>
      </c>
      <c r="F60" s="72">
        <v>216</v>
      </c>
      <c r="G60" s="72">
        <v>197</v>
      </c>
      <c r="H60" s="72">
        <v>188</v>
      </c>
      <c r="I60" s="65">
        <f t="shared" si="1"/>
        <v>-4.5685279187817257E-2</v>
      </c>
    </row>
    <row r="61" spans="1:10">
      <c r="A61" s="62" t="s">
        <v>158</v>
      </c>
      <c r="B61" s="71"/>
      <c r="C61" s="72">
        <v>62</v>
      </c>
      <c r="D61" s="72">
        <v>179</v>
      </c>
      <c r="E61" s="72">
        <v>175</v>
      </c>
      <c r="F61" s="72">
        <v>182</v>
      </c>
      <c r="G61" s="72">
        <v>174</v>
      </c>
      <c r="H61" s="72">
        <v>243</v>
      </c>
      <c r="I61" s="65">
        <f t="shared" si="1"/>
        <v>0.39655172413793105</v>
      </c>
    </row>
    <row r="62" spans="1:10" ht="15.75" thickBot="1">
      <c r="A62" s="62" t="s">
        <v>60</v>
      </c>
      <c r="B62" s="71"/>
      <c r="C62" s="72">
        <v>33</v>
      </c>
      <c r="D62" s="72">
        <v>100</v>
      </c>
      <c r="E62" s="72">
        <v>109</v>
      </c>
      <c r="F62" s="72">
        <v>90</v>
      </c>
      <c r="G62" s="72">
        <v>74</v>
      </c>
      <c r="H62" s="72">
        <v>79</v>
      </c>
      <c r="I62" s="65">
        <f t="shared" si="1"/>
        <v>6.7567567567567571E-2</v>
      </c>
    </row>
    <row r="63" spans="1:10" s="24" customFormat="1" ht="30.75" customHeight="1" thickTop="1" thickBot="1">
      <c r="A63" s="214" t="s">
        <v>105</v>
      </c>
      <c r="B63" s="215"/>
      <c r="C63" s="313"/>
      <c r="D63" s="313"/>
      <c r="E63" s="313"/>
      <c r="F63" s="313"/>
      <c r="G63" s="313"/>
      <c r="H63" s="313"/>
      <c r="I63" s="314"/>
      <c r="J63" s="497" t="s">
        <v>667</v>
      </c>
    </row>
    <row r="64" spans="1:10" s="43" customFormat="1" ht="24.95" customHeight="1" thickTop="1">
      <c r="A64" s="174" t="s">
        <v>135</v>
      </c>
      <c r="B64" s="175" t="s">
        <v>244</v>
      </c>
      <c r="C64" s="176"/>
      <c r="D64" s="176"/>
      <c r="E64" s="176"/>
      <c r="F64" s="176"/>
      <c r="G64" s="176"/>
      <c r="H64" s="176"/>
      <c r="I64" s="177"/>
      <c r="J64" s="495"/>
    </row>
    <row r="65" spans="1:10" s="1" customFormat="1" ht="21.75" customHeight="1">
      <c r="A65" s="178" t="s">
        <v>121</v>
      </c>
      <c r="B65" s="61"/>
      <c r="C65" s="179">
        <v>35754</v>
      </c>
      <c r="D65" s="179">
        <v>36976</v>
      </c>
      <c r="E65" s="179">
        <v>39795</v>
      </c>
      <c r="F65" s="179">
        <v>41223</v>
      </c>
      <c r="G65" s="79">
        <v>42331</v>
      </c>
      <c r="H65" s="79">
        <v>47014.373906774032</v>
      </c>
      <c r="I65" s="76">
        <f>(H65-G65)/G65</f>
        <v>0.11063697778871351</v>
      </c>
      <c r="J65" s="480"/>
    </row>
    <row r="66" spans="1:10">
      <c r="A66" s="66" t="s">
        <v>28</v>
      </c>
      <c r="B66" s="67"/>
      <c r="C66" s="110">
        <v>15634</v>
      </c>
      <c r="D66" s="110">
        <v>15739</v>
      </c>
      <c r="E66" s="110">
        <v>16844</v>
      </c>
      <c r="F66" s="110">
        <v>16450</v>
      </c>
      <c r="G66" s="73">
        <v>15879</v>
      </c>
      <c r="H66" s="73">
        <v>15772.009873370707</v>
      </c>
      <c r="I66" s="560">
        <f t="shared" ref="I66:I73" si="2">(H66-G66)/G66</f>
        <v>-6.7378378127900193E-3</v>
      </c>
    </row>
    <row r="67" spans="1:10">
      <c r="A67" s="66" t="s">
        <v>9</v>
      </c>
      <c r="B67" s="67"/>
      <c r="C67" s="110">
        <v>20120</v>
      </c>
      <c r="D67" s="110">
        <v>21237</v>
      </c>
      <c r="E67" s="110">
        <v>22951</v>
      </c>
      <c r="F67" s="110">
        <v>24773</v>
      </c>
      <c r="G67" s="73">
        <v>26452</v>
      </c>
      <c r="H67" s="73">
        <v>31242.364033403323</v>
      </c>
      <c r="I67" s="560">
        <f t="shared" si="2"/>
        <v>0.18109647789971731</v>
      </c>
    </row>
    <row r="68" spans="1:10" s="1" customFormat="1">
      <c r="A68" s="178" t="s">
        <v>122</v>
      </c>
      <c r="B68" s="61"/>
      <c r="C68" s="179">
        <v>1711</v>
      </c>
      <c r="D68" s="179">
        <v>1771</v>
      </c>
      <c r="E68" s="179">
        <v>1943</v>
      </c>
      <c r="F68" s="179">
        <v>1984</v>
      </c>
      <c r="G68" s="79">
        <v>2009</v>
      </c>
      <c r="H68" s="79">
        <v>2209.6461515202209</v>
      </c>
      <c r="I68" s="561">
        <f t="shared" si="2"/>
        <v>9.9873644360488248E-2</v>
      </c>
      <c r="J68" s="480"/>
    </row>
    <row r="69" spans="1:10">
      <c r="A69" s="66" t="s">
        <v>28</v>
      </c>
      <c r="B69" s="67"/>
      <c r="C69" s="110">
        <v>588</v>
      </c>
      <c r="D69" s="110">
        <v>586</v>
      </c>
      <c r="E69" s="110">
        <v>664</v>
      </c>
      <c r="F69" s="110">
        <v>676</v>
      </c>
      <c r="G69" s="73">
        <v>660</v>
      </c>
      <c r="H69" s="73">
        <v>652.53678655604585</v>
      </c>
      <c r="I69" s="560">
        <f t="shared" si="2"/>
        <v>-1.1307899157506282E-2</v>
      </c>
    </row>
    <row r="70" spans="1:10">
      <c r="A70" s="66" t="s">
        <v>9</v>
      </c>
      <c r="B70" s="67"/>
      <c r="C70" s="110">
        <v>1123</v>
      </c>
      <c r="D70" s="110">
        <v>1185</v>
      </c>
      <c r="E70" s="110">
        <v>1278</v>
      </c>
      <c r="F70" s="110">
        <v>1308</v>
      </c>
      <c r="G70" s="73">
        <v>1349</v>
      </c>
      <c r="H70" s="73">
        <v>1557.109364964175</v>
      </c>
      <c r="I70" s="560">
        <f t="shared" si="2"/>
        <v>0.15426935875772796</v>
      </c>
    </row>
    <row r="71" spans="1:10" s="1" customFormat="1">
      <c r="A71" s="178" t="s">
        <v>123</v>
      </c>
      <c r="B71" s="61"/>
      <c r="C71" s="179">
        <v>1043</v>
      </c>
      <c r="D71" s="179">
        <v>1053</v>
      </c>
      <c r="E71" s="179">
        <v>1148</v>
      </c>
      <c r="F71" s="179">
        <v>1157</v>
      </c>
      <c r="G71" s="79">
        <v>1142</v>
      </c>
      <c r="H71" s="79">
        <v>1171.4333322664856</v>
      </c>
      <c r="I71" s="561">
        <f t="shared" si="2"/>
        <v>2.5773495855066244E-2</v>
      </c>
      <c r="J71" s="480"/>
    </row>
    <row r="72" spans="1:10">
      <c r="A72" s="66" t="s">
        <v>28</v>
      </c>
      <c r="B72" s="71"/>
      <c r="C72" s="77">
        <v>881</v>
      </c>
      <c r="D72" s="77">
        <v>881</v>
      </c>
      <c r="E72" s="77">
        <v>961</v>
      </c>
      <c r="F72" s="77">
        <v>963</v>
      </c>
      <c r="G72" s="72">
        <v>947</v>
      </c>
      <c r="H72" s="72">
        <v>944.04951775475024</v>
      </c>
      <c r="I72" s="560">
        <f t="shared" si="2"/>
        <v>-3.1156095514780985E-3</v>
      </c>
    </row>
    <row r="73" spans="1:10" ht="15.75" thickBot="1">
      <c r="A73" s="66" t="s">
        <v>9</v>
      </c>
      <c r="B73" s="71"/>
      <c r="C73" s="77">
        <v>162</v>
      </c>
      <c r="D73" s="77">
        <v>171</v>
      </c>
      <c r="E73" s="77">
        <v>186</v>
      </c>
      <c r="F73" s="77">
        <v>194</v>
      </c>
      <c r="G73" s="72">
        <v>195</v>
      </c>
      <c r="H73" s="72">
        <v>227.38381451173532</v>
      </c>
      <c r="I73" s="560">
        <f t="shared" si="2"/>
        <v>0.16607084364992475</v>
      </c>
    </row>
    <row r="74" spans="1:10" s="43" customFormat="1" ht="24.95" customHeight="1" thickTop="1">
      <c r="A74" s="174" t="s">
        <v>764</v>
      </c>
      <c r="B74" s="205" t="s">
        <v>77</v>
      </c>
      <c r="C74" s="205" t="s">
        <v>31</v>
      </c>
      <c r="D74" s="205" t="s">
        <v>31</v>
      </c>
      <c r="E74" s="216">
        <v>0.68</v>
      </c>
      <c r="F74" s="216">
        <v>0.57999999999999996</v>
      </c>
      <c r="G74" s="216">
        <v>0.59</v>
      </c>
      <c r="H74" s="216">
        <f>+H76/H75</f>
        <v>0.58251964753512742</v>
      </c>
      <c r="I74" s="205" t="s">
        <v>2</v>
      </c>
      <c r="J74" s="478"/>
    </row>
    <row r="75" spans="1:10">
      <c r="A75" s="178" t="s">
        <v>266</v>
      </c>
      <c r="B75" s="81" t="s">
        <v>79</v>
      </c>
      <c r="C75" s="81" t="s">
        <v>31</v>
      </c>
      <c r="D75" s="81" t="s">
        <v>31</v>
      </c>
      <c r="E75" s="79">
        <v>11099</v>
      </c>
      <c r="F75" s="79">
        <v>12613</v>
      </c>
      <c r="G75" s="79">
        <v>12632</v>
      </c>
      <c r="H75" s="79">
        <v>12597</v>
      </c>
      <c r="I75" s="561">
        <f>(H75-G75)/G75</f>
        <v>-2.7707409753008234E-3</v>
      </c>
    </row>
    <row r="76" spans="1:10" s="24" customFormat="1">
      <c r="A76" s="78" t="s">
        <v>267</v>
      </c>
      <c r="B76" s="61" t="s">
        <v>87</v>
      </c>
      <c r="C76" s="79" t="s">
        <v>31</v>
      </c>
      <c r="D76" s="79" t="s">
        <v>31</v>
      </c>
      <c r="E76" s="79">
        <v>7520</v>
      </c>
      <c r="F76" s="79">
        <v>7338</v>
      </c>
      <c r="G76" s="79">
        <v>7477</v>
      </c>
      <c r="H76" s="79">
        <v>7338</v>
      </c>
      <c r="I76" s="561">
        <f t="shared" ref="I76:I79" si="3">(H76-G76)/G76</f>
        <v>-1.8590343720743613E-2</v>
      </c>
      <c r="J76" s="497"/>
    </row>
    <row r="77" spans="1:10" ht="15" customHeight="1">
      <c r="A77" s="80" t="s">
        <v>61</v>
      </c>
      <c r="B77" s="81"/>
      <c r="C77" s="73" t="s">
        <v>31</v>
      </c>
      <c r="D77" s="82" t="s">
        <v>31</v>
      </c>
      <c r="E77" s="82">
        <v>6245</v>
      </c>
      <c r="F77" s="82">
        <v>6028</v>
      </c>
      <c r="G77" s="82">
        <v>6167</v>
      </c>
      <c r="H77" s="82">
        <v>5926</v>
      </c>
      <c r="I77" s="560">
        <f t="shared" si="3"/>
        <v>-3.9078968704394354E-2</v>
      </c>
    </row>
    <row r="78" spans="1:10" ht="15" customHeight="1">
      <c r="A78" s="80" t="s">
        <v>94</v>
      </c>
      <c r="B78" s="71"/>
      <c r="C78" s="73" t="s">
        <v>31</v>
      </c>
      <c r="D78" s="82" t="s">
        <v>31</v>
      </c>
      <c r="E78" s="82">
        <v>6490</v>
      </c>
      <c r="F78" s="72">
        <v>6401</v>
      </c>
      <c r="G78" s="72">
        <v>6509</v>
      </c>
      <c r="H78" s="72">
        <v>6422</v>
      </c>
      <c r="I78" s="560">
        <f t="shared" si="3"/>
        <v>-1.3366108465202028E-2</v>
      </c>
    </row>
    <row r="79" spans="1:10" ht="15.75" thickBot="1">
      <c r="A79" s="80" t="s">
        <v>62</v>
      </c>
      <c r="B79" s="71"/>
      <c r="C79" s="73" t="s">
        <v>31</v>
      </c>
      <c r="D79" s="82" t="s">
        <v>31</v>
      </c>
      <c r="E79" s="82">
        <v>5224</v>
      </c>
      <c r="F79" s="72">
        <v>5091</v>
      </c>
      <c r="G79" s="72">
        <v>5199</v>
      </c>
      <c r="H79" s="72">
        <v>5010</v>
      </c>
      <c r="I79" s="560">
        <f t="shared" si="3"/>
        <v>-3.6353144835545297E-2</v>
      </c>
    </row>
    <row r="80" spans="1:10" s="42" customFormat="1" ht="24.95" customHeight="1" thickTop="1">
      <c r="A80" s="174" t="s">
        <v>136</v>
      </c>
      <c r="B80" s="174"/>
      <c r="C80" s="174"/>
      <c r="D80" s="174"/>
      <c r="E80" s="174"/>
      <c r="F80" s="174"/>
      <c r="G80" s="174"/>
      <c r="H80" s="174"/>
      <c r="I80" s="174"/>
      <c r="J80" s="459"/>
    </row>
    <row r="81" spans="1:10" s="24" customFormat="1" ht="15.75" thickBot="1">
      <c r="A81" s="84" t="s">
        <v>765</v>
      </c>
      <c r="B81" s="430" t="s">
        <v>260</v>
      </c>
      <c r="C81" s="86">
        <v>1438</v>
      </c>
      <c r="D81" s="86">
        <v>1119</v>
      </c>
      <c r="E81" s="86">
        <v>1096</v>
      </c>
      <c r="F81" s="86">
        <v>1161</v>
      </c>
      <c r="G81" s="86">
        <v>1175</v>
      </c>
      <c r="H81" s="86">
        <v>998</v>
      </c>
      <c r="I81" s="87">
        <f>(H81-G81)/G81</f>
        <v>-0.15063829787234043</v>
      </c>
      <c r="J81" s="495"/>
    </row>
    <row r="82" spans="1:10" ht="100.5" customHeight="1" thickTop="1">
      <c r="A82" s="688" t="s">
        <v>773</v>
      </c>
      <c r="B82" s="688"/>
      <c r="C82" s="688"/>
      <c r="D82" s="688"/>
      <c r="E82" s="688"/>
      <c r="F82" s="688"/>
      <c r="G82" s="688"/>
      <c r="H82" s="688"/>
      <c r="I82" s="688"/>
      <c r="J82" s="488"/>
    </row>
    <row r="83" spans="1:10">
      <c r="A83" s="431"/>
    </row>
    <row r="84" spans="1:10">
      <c r="A84" s="548" t="s">
        <v>611</v>
      </c>
      <c r="B84" s="578" t="s">
        <v>280</v>
      </c>
      <c r="C84" s="547"/>
      <c r="D84" s="547"/>
      <c r="E84" s="547"/>
      <c r="F84" s="578" t="s">
        <v>281</v>
      </c>
      <c r="G84" s="547"/>
      <c r="H84" s="547"/>
      <c r="I84" s="547"/>
    </row>
    <row r="85" spans="1:10">
      <c r="A85" s="520" t="s">
        <v>612</v>
      </c>
      <c r="G85" s="512"/>
      <c r="H85" s="512"/>
      <c r="I85" s="512"/>
    </row>
    <row r="86" spans="1:10" s="496" customFormat="1" ht="36.75" customHeight="1">
      <c r="A86" s="500" t="s">
        <v>7</v>
      </c>
      <c r="B86" s="693" t="s">
        <v>610</v>
      </c>
      <c r="C86" s="693"/>
      <c r="D86" s="693"/>
      <c r="E86" s="693"/>
      <c r="F86" s="693" t="s">
        <v>509</v>
      </c>
      <c r="G86" s="694"/>
      <c r="H86" s="694"/>
      <c r="I86" s="694"/>
      <c r="J86" s="497"/>
    </row>
    <row r="87" spans="1:10" s="496" customFormat="1">
      <c r="A87" s="500" t="s">
        <v>8</v>
      </c>
      <c r="F87" s="511"/>
      <c r="G87" s="511"/>
      <c r="H87" s="512"/>
      <c r="I87" s="512"/>
      <c r="J87" s="497"/>
    </row>
    <row r="88" spans="1:10" s="496" customFormat="1" ht="34.5" customHeight="1">
      <c r="A88" s="501" t="s">
        <v>241</v>
      </c>
      <c r="B88" s="693" t="s">
        <v>282</v>
      </c>
      <c r="C88" s="693"/>
      <c r="D88" s="693"/>
      <c r="E88" s="693"/>
      <c r="F88" s="693" t="s">
        <v>771</v>
      </c>
      <c r="G88" s="694"/>
      <c r="H88" s="694"/>
      <c r="I88" s="694"/>
      <c r="J88" s="497"/>
    </row>
    <row r="89" spans="1:10" s="496" customFormat="1" ht="49.5" customHeight="1">
      <c r="A89" s="501" t="s">
        <v>242</v>
      </c>
      <c r="B89" s="693" t="s">
        <v>510</v>
      </c>
      <c r="C89" s="694"/>
      <c r="D89" s="694"/>
      <c r="E89" s="694"/>
      <c r="F89" s="693" t="s">
        <v>772</v>
      </c>
      <c r="G89" s="694"/>
      <c r="H89" s="694"/>
      <c r="I89" s="694"/>
      <c r="J89" s="497"/>
    </row>
    <row r="90" spans="1:10" s="496" customFormat="1" ht="34.5" customHeight="1">
      <c r="A90" s="500" t="s">
        <v>80</v>
      </c>
      <c r="B90" s="693" t="s">
        <v>283</v>
      </c>
      <c r="C90" s="694"/>
      <c r="D90" s="694"/>
      <c r="E90" s="694"/>
      <c r="F90" s="693" t="s">
        <v>284</v>
      </c>
      <c r="G90" s="694"/>
      <c r="H90" s="694"/>
      <c r="I90" s="694"/>
      <c r="J90" s="497"/>
    </row>
    <row r="91" spans="1:10" s="568" customFormat="1">
      <c r="A91" s="695" t="s">
        <v>613</v>
      </c>
      <c r="B91" s="695"/>
      <c r="C91" s="695"/>
      <c r="D91" s="695"/>
      <c r="E91" s="695"/>
      <c r="F91" s="695"/>
      <c r="G91" s="695"/>
      <c r="H91" s="695"/>
      <c r="I91" s="695"/>
      <c r="J91" s="571"/>
    </row>
    <row r="92" spans="1:10" ht="16.5" customHeight="1">
      <c r="A92" s="498" t="s">
        <v>5</v>
      </c>
      <c r="B92" s="693" t="s">
        <v>506</v>
      </c>
      <c r="C92" s="694"/>
      <c r="D92" s="694"/>
      <c r="E92" s="694"/>
      <c r="F92" s="693" t="s">
        <v>285</v>
      </c>
      <c r="G92" s="694"/>
      <c r="H92" s="694"/>
      <c r="I92" s="694"/>
    </row>
    <row r="93" spans="1:10">
      <c r="A93" s="498" t="s">
        <v>6</v>
      </c>
      <c r="B93" s="693" t="s">
        <v>506</v>
      </c>
      <c r="C93" s="694"/>
      <c r="D93" s="694"/>
      <c r="E93" s="694"/>
      <c r="F93" s="693" t="s">
        <v>285</v>
      </c>
      <c r="G93" s="694"/>
      <c r="H93" s="694"/>
      <c r="I93" s="694"/>
    </row>
    <row r="94" spans="1:10" ht="33.75" customHeight="1">
      <c r="A94" s="498" t="s">
        <v>81</v>
      </c>
      <c r="B94" s="693" t="s">
        <v>507</v>
      </c>
      <c r="C94" s="694"/>
      <c r="D94" s="694"/>
      <c r="E94" s="694"/>
      <c r="F94" s="693" t="s">
        <v>286</v>
      </c>
      <c r="G94" s="694"/>
      <c r="H94" s="694"/>
      <c r="I94" s="694"/>
    </row>
  </sheetData>
  <mergeCells count="21">
    <mergeCell ref="B92:E92"/>
    <mergeCell ref="B93:E93"/>
    <mergeCell ref="B94:E94"/>
    <mergeCell ref="F86:I86"/>
    <mergeCell ref="F88:I88"/>
    <mergeCell ref="F89:I89"/>
    <mergeCell ref="F90:I90"/>
    <mergeCell ref="F92:I92"/>
    <mergeCell ref="F93:I93"/>
    <mergeCell ref="F94:I94"/>
    <mergeCell ref="A91:I91"/>
    <mergeCell ref="B86:E86"/>
    <mergeCell ref="B88:E88"/>
    <mergeCell ref="B89:E89"/>
    <mergeCell ref="B90:E90"/>
    <mergeCell ref="A82:I82"/>
    <mergeCell ref="A1:I1"/>
    <mergeCell ref="A31:I31"/>
    <mergeCell ref="A29:I29"/>
    <mergeCell ref="A30:I30"/>
    <mergeCell ref="A2:I2"/>
  </mergeCells>
  <hyperlinks>
    <hyperlink ref="E22" location="Content!$B$7" display="Content!$B$7"/>
    <hyperlink ref="E25" location="Content!$B$7" display="Content!$B$7"/>
    <hyperlink ref="A3:D3" r:id="rId1" location="page=48" display="Material topic: Absolute GHG emissions. Materiality analysis 2021 please refer to the non-financial statement 2021 Annual Report "/>
    <hyperlink ref="A5" location="'GRI Index'!Print_Area" display="Reporting standards indices: GRI, SASB, TCFD, WEF indices"/>
  </hyperlinks>
  <pageMargins left="0.25" right="0.25" top="0.75" bottom="0.75" header="0.3" footer="0.3"/>
  <pageSetup paperSize="9" scale="52" fitToHeight="0" orientation="landscape" r:id="rId2"/>
  <headerFooter>
    <oddHeader>&amp;L&amp;"-,Fett"2021 ESG Statbook</oddHeader>
    <oddFooter>&amp;L&amp;"Delivery,Standard"&amp;9Published on March 9, 2022&amp;R&amp;"Delivery,Standard"&amp;9&amp;P of &amp;N</oddFooter>
  </headerFooter>
  <rowBreaks count="2" manualBreakCount="2">
    <brk id="43" max="9" man="1"/>
    <brk id="8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8"/>
  <sheetViews>
    <sheetView showRuler="0" view="pageBreakPreview" topLeftCell="A17" zoomScale="70" zoomScaleNormal="70" zoomScaleSheetLayoutView="70" workbookViewId="0">
      <selection activeCell="C52" sqref="C52"/>
    </sheetView>
  </sheetViews>
  <sheetFormatPr baseColWidth="10" defaultRowHeight="15"/>
  <cols>
    <col min="1" max="1" width="39.140625" customWidth="1"/>
    <col min="2" max="2" width="18.42578125" style="17" bestFit="1" customWidth="1"/>
    <col min="3" max="3" width="12.85546875" bestFit="1" customWidth="1"/>
    <col min="8" max="8" width="11.42578125" style="24"/>
    <col min="9" max="9" width="11.42578125" style="31"/>
    <col min="10" max="10" width="62.5703125" customWidth="1"/>
  </cols>
  <sheetData>
    <row r="1" spans="1:10" s="35" customFormat="1" ht="27" customHeight="1">
      <c r="A1" s="689" t="s">
        <v>82</v>
      </c>
      <c r="B1" s="689"/>
      <c r="C1" s="689"/>
      <c r="D1" s="689"/>
      <c r="E1" s="689"/>
      <c r="F1" s="689"/>
      <c r="G1" s="689"/>
      <c r="H1" s="689"/>
      <c r="I1" s="689"/>
      <c r="J1" s="689"/>
    </row>
    <row r="2" spans="1:10" s="2" customFormat="1" ht="21.75" customHeight="1">
      <c r="A2" s="158" t="s">
        <v>145</v>
      </c>
      <c r="B2" s="22"/>
      <c r="C2" s="13"/>
      <c r="D2" s="13"/>
      <c r="E2" s="13"/>
      <c r="F2" s="13"/>
      <c r="G2" s="13"/>
      <c r="H2" s="13"/>
      <c r="I2" s="30"/>
    </row>
    <row r="3" spans="1:10" s="25" customFormat="1" ht="15.75">
      <c r="A3" s="599" t="s">
        <v>670</v>
      </c>
      <c r="B3" s="22"/>
      <c r="C3" s="13"/>
      <c r="D3" s="13"/>
      <c r="E3" s="13"/>
      <c r="F3" s="13"/>
      <c r="G3" s="13"/>
      <c r="H3" s="13"/>
      <c r="I3" s="30"/>
    </row>
    <row r="4" spans="1:10" s="2" customFormat="1" ht="15.75">
      <c r="A4" s="180" t="s">
        <v>264</v>
      </c>
      <c r="B4" s="18"/>
      <c r="C4" s="12"/>
      <c r="D4" s="12"/>
      <c r="E4" s="12"/>
      <c r="F4" s="12"/>
      <c r="G4" s="12"/>
      <c r="H4" s="26"/>
      <c r="I4" s="28"/>
    </row>
    <row r="5" spans="1:10" s="25" customFormat="1" ht="15.75">
      <c r="A5" s="481" t="s">
        <v>674</v>
      </c>
      <c r="B5" s="18"/>
      <c r="C5" s="26"/>
      <c r="D5" s="26"/>
      <c r="E5" s="26"/>
      <c r="F5" s="26"/>
      <c r="G5" s="26"/>
      <c r="H5" s="26"/>
      <c r="I5" s="28"/>
    </row>
    <row r="6" spans="1:10" s="25" customFormat="1" ht="15.75">
      <c r="A6" s="180"/>
      <c r="B6" s="18"/>
      <c r="C6" s="26"/>
      <c r="D6" s="26"/>
      <c r="E6" s="26"/>
      <c r="F6" s="26"/>
      <c r="G6" s="26"/>
      <c r="H6" s="26"/>
      <c r="I6" s="28"/>
    </row>
    <row r="7" spans="1:10" s="47" customFormat="1" ht="24.95" customHeight="1">
      <c r="A7" s="315" t="s">
        <v>83</v>
      </c>
      <c r="B7" s="316"/>
      <c r="C7" s="316">
        <v>2016</v>
      </c>
      <c r="D7" s="316">
        <v>2017</v>
      </c>
      <c r="E7" s="316">
        <v>2018</v>
      </c>
      <c r="F7" s="316">
        <v>2019</v>
      </c>
      <c r="G7" s="316">
        <v>2020</v>
      </c>
      <c r="H7" s="316">
        <v>2021</v>
      </c>
      <c r="I7" s="317" t="s">
        <v>124</v>
      </c>
      <c r="J7" s="332" t="s">
        <v>22</v>
      </c>
    </row>
    <row r="8" spans="1:10" s="43" customFormat="1" ht="24.95" customHeight="1">
      <c r="A8" s="318" t="s">
        <v>220</v>
      </c>
      <c r="B8" s="319"/>
      <c r="C8" s="319"/>
      <c r="D8" s="319"/>
      <c r="E8" s="319"/>
      <c r="F8" s="319"/>
      <c r="G8" s="319"/>
      <c r="H8" s="319"/>
      <c r="I8" s="320"/>
    </row>
    <row r="9" spans="1:10" ht="15.75" thickBot="1">
      <c r="A9" s="324" t="s">
        <v>24</v>
      </c>
      <c r="B9" s="325" t="s">
        <v>100</v>
      </c>
      <c r="C9" s="325">
        <v>37</v>
      </c>
      <c r="D9" s="325">
        <v>39</v>
      </c>
      <c r="E9" s="325">
        <v>38</v>
      </c>
      <c r="F9" s="325">
        <v>38</v>
      </c>
      <c r="G9" s="325">
        <v>41</v>
      </c>
      <c r="H9" s="325">
        <v>42</v>
      </c>
      <c r="I9" s="326">
        <f>(H9-G9)/G9</f>
        <v>2.4390243902439025E-2</v>
      </c>
      <c r="J9" t="s">
        <v>161</v>
      </c>
    </row>
    <row r="10" spans="1:10" ht="16.5" thickTop="1">
      <c r="A10" s="261" t="s">
        <v>159</v>
      </c>
      <c r="B10" s="156" t="s">
        <v>239</v>
      </c>
      <c r="C10" s="393">
        <v>11.5</v>
      </c>
      <c r="D10" s="156">
        <v>11.85</v>
      </c>
      <c r="E10" s="156">
        <v>13.14</v>
      </c>
      <c r="F10" s="156">
        <v>12.96</v>
      </c>
      <c r="G10" s="156">
        <v>14.74</v>
      </c>
      <c r="H10" s="156">
        <v>17.12</v>
      </c>
      <c r="I10" s="397">
        <f t="shared" ref="I10:I47" si="0">(H10-G10)/G10</f>
        <v>0.16146540027137046</v>
      </c>
      <c r="J10" s="25"/>
    </row>
    <row r="11" spans="1:10">
      <c r="A11" s="62" t="s">
        <v>25</v>
      </c>
      <c r="B11" s="67"/>
      <c r="C11" s="424">
        <v>4.34</v>
      </c>
      <c r="D11" s="424">
        <v>4.59</v>
      </c>
      <c r="E11" s="424">
        <v>4.96</v>
      </c>
      <c r="F11" s="424">
        <v>4.96</v>
      </c>
      <c r="G11" s="424">
        <v>5.38</v>
      </c>
      <c r="H11" s="424">
        <v>6.09</v>
      </c>
      <c r="I11" s="65">
        <f t="shared" si="0"/>
        <v>0.13197026022304834</v>
      </c>
    </row>
    <row r="12" spans="1:10">
      <c r="A12" s="62" t="s">
        <v>44</v>
      </c>
      <c r="B12" s="67"/>
      <c r="C12" s="424">
        <v>0.13</v>
      </c>
      <c r="D12" s="426">
        <v>0.13</v>
      </c>
      <c r="E12" s="426">
        <v>7.0000000000000007E-2</v>
      </c>
      <c r="F12" s="426">
        <v>0.06</v>
      </c>
      <c r="G12" s="426">
        <v>0.06</v>
      </c>
      <c r="H12" s="426">
        <v>0.06</v>
      </c>
      <c r="I12" s="65">
        <f t="shared" si="0"/>
        <v>0</v>
      </c>
      <c r="J12" s="59" t="s">
        <v>151</v>
      </c>
    </row>
    <row r="13" spans="1:10" s="24" customFormat="1">
      <c r="A13" s="62" t="s">
        <v>160</v>
      </c>
      <c r="B13" s="67"/>
      <c r="C13" s="426">
        <v>0.2</v>
      </c>
      <c r="D13" s="426">
        <v>0.2</v>
      </c>
      <c r="E13" s="426">
        <v>0.19</v>
      </c>
      <c r="F13" s="426">
        <v>0.19</v>
      </c>
      <c r="G13" s="426">
        <v>0.21</v>
      </c>
      <c r="H13" s="426">
        <v>0.22</v>
      </c>
      <c r="I13" s="65">
        <f t="shared" si="0"/>
        <v>4.7619047619047665E-2</v>
      </c>
      <c r="J13" s="44" t="s">
        <v>665</v>
      </c>
    </row>
    <row r="14" spans="1:10" ht="15.75" thickBot="1">
      <c r="A14" s="84" t="s">
        <v>26</v>
      </c>
      <c r="B14" s="85"/>
      <c r="C14" s="425">
        <v>7.03</v>
      </c>
      <c r="D14" s="425">
        <v>7.13</v>
      </c>
      <c r="E14" s="425">
        <v>8.11</v>
      </c>
      <c r="F14" s="425">
        <v>7.94</v>
      </c>
      <c r="G14" s="427">
        <v>9.3000000000000007</v>
      </c>
      <c r="H14" s="425">
        <v>10.97</v>
      </c>
      <c r="I14" s="69">
        <f t="shared" si="0"/>
        <v>0.17956989247311825</v>
      </c>
    </row>
    <row r="15" spans="1:10" ht="16.5" thickTop="1" thickBot="1">
      <c r="A15" s="327" t="s">
        <v>269</v>
      </c>
      <c r="B15" s="328" t="s">
        <v>243</v>
      </c>
      <c r="C15" s="329">
        <v>17140</v>
      </c>
      <c r="D15" s="329">
        <v>18112</v>
      </c>
      <c r="E15" s="329">
        <v>19527</v>
      </c>
      <c r="F15" s="329">
        <v>19588</v>
      </c>
      <c r="G15" s="329">
        <v>21166</v>
      </c>
      <c r="H15" s="330">
        <v>24151</v>
      </c>
      <c r="I15" s="398">
        <f t="shared" si="0"/>
        <v>0.14102806387602759</v>
      </c>
    </row>
    <row r="16" spans="1:10" s="43" customFormat="1" ht="24.95" customHeight="1" thickTop="1">
      <c r="A16" s="318" t="s">
        <v>0</v>
      </c>
      <c r="B16" s="319"/>
      <c r="C16" s="319"/>
      <c r="D16" s="319"/>
      <c r="E16" s="319"/>
      <c r="F16" s="319"/>
      <c r="G16" s="319"/>
      <c r="H16" s="319"/>
      <c r="I16" s="399"/>
    </row>
    <row r="17" spans="1:10" ht="15.75" thickBot="1">
      <c r="A17" s="590" t="s">
        <v>24</v>
      </c>
      <c r="B17" s="591" t="s">
        <v>100</v>
      </c>
      <c r="C17" s="591">
        <v>23</v>
      </c>
      <c r="D17" s="591">
        <v>26</v>
      </c>
      <c r="E17" s="591">
        <v>28</v>
      </c>
      <c r="F17" s="591">
        <v>30</v>
      </c>
      <c r="G17" s="591">
        <v>30</v>
      </c>
      <c r="H17" s="591">
        <v>27</v>
      </c>
      <c r="I17" s="592">
        <f t="shared" si="0"/>
        <v>-0.1</v>
      </c>
    </row>
    <row r="18" spans="1:10" ht="16.5" thickTop="1">
      <c r="A18" s="261" t="s">
        <v>159</v>
      </c>
      <c r="B18" s="156" t="s">
        <v>239</v>
      </c>
      <c r="C18" s="156">
        <v>16.440000000000001</v>
      </c>
      <c r="D18" s="156">
        <v>17.989999999999998</v>
      </c>
      <c r="E18" s="156">
        <v>17.62</v>
      </c>
      <c r="F18" s="156">
        <v>15.68</v>
      </c>
      <c r="G18" s="156">
        <v>14.45</v>
      </c>
      <c r="H18" s="156">
        <v>17.97</v>
      </c>
      <c r="I18" s="312">
        <f t="shared" si="0"/>
        <v>0.243598615916955</v>
      </c>
      <c r="J18" s="25"/>
    </row>
    <row r="19" spans="1:10">
      <c r="A19" s="62" t="s">
        <v>25</v>
      </c>
      <c r="B19" s="67"/>
      <c r="C19" s="426">
        <v>0.13</v>
      </c>
      <c r="D19" s="426">
        <v>0.1</v>
      </c>
      <c r="E19" s="426">
        <v>0.1</v>
      </c>
      <c r="F19" s="426">
        <v>0.1</v>
      </c>
      <c r="G19" s="426">
        <v>0.08</v>
      </c>
      <c r="H19" s="426">
        <v>0.08</v>
      </c>
      <c r="I19" s="65">
        <f t="shared" si="0"/>
        <v>0</v>
      </c>
    </row>
    <row r="20" spans="1:10">
      <c r="A20" s="62" t="s">
        <v>44</v>
      </c>
      <c r="B20" s="67"/>
      <c r="C20" s="426">
        <v>0.05</v>
      </c>
      <c r="D20" s="426">
        <v>0.05</v>
      </c>
      <c r="E20" s="426">
        <v>0.03</v>
      </c>
      <c r="F20" s="426">
        <v>0.02</v>
      </c>
      <c r="G20" s="426">
        <v>0.02</v>
      </c>
      <c r="H20" s="426">
        <v>0.02</v>
      </c>
      <c r="I20" s="65">
        <f t="shared" si="0"/>
        <v>0</v>
      </c>
      <c r="J20" s="59" t="s">
        <v>151</v>
      </c>
    </row>
    <row r="21" spans="1:10" s="24" customFormat="1">
      <c r="A21" s="62" t="s">
        <v>160</v>
      </c>
      <c r="B21" s="67"/>
      <c r="C21" s="426">
        <v>7.0000000000000007E-2</v>
      </c>
      <c r="D21" s="426">
        <v>0.06</v>
      </c>
      <c r="E21" s="426">
        <v>0.06</v>
      </c>
      <c r="F21" s="426">
        <v>0.05</v>
      </c>
      <c r="G21" s="426">
        <v>0.06</v>
      </c>
      <c r="H21" s="426">
        <v>0.06</v>
      </c>
      <c r="I21" s="65">
        <f t="shared" si="0"/>
        <v>0</v>
      </c>
      <c r="J21" s="44" t="s">
        <v>665</v>
      </c>
    </row>
    <row r="22" spans="1:10" ht="15.75" thickBot="1">
      <c r="A22" s="84" t="s">
        <v>26</v>
      </c>
      <c r="B22" s="85"/>
      <c r="C22" s="433">
        <v>16.260000000000002</v>
      </c>
      <c r="D22" s="433">
        <v>17.84</v>
      </c>
      <c r="E22" s="433">
        <v>17.489999999999998</v>
      </c>
      <c r="F22" s="433">
        <v>15.56</v>
      </c>
      <c r="G22" s="433">
        <v>14.35</v>
      </c>
      <c r="H22" s="433">
        <v>17.87</v>
      </c>
      <c r="I22" s="69">
        <f t="shared" si="0"/>
        <v>0.24529616724738687</v>
      </c>
    </row>
    <row r="23" spans="1:10" ht="16.5" thickTop="1" thickBot="1">
      <c r="A23" s="322" t="s">
        <v>58</v>
      </c>
      <c r="B23" s="274" t="s">
        <v>243</v>
      </c>
      <c r="C23" s="274">
        <v>691</v>
      </c>
      <c r="D23" s="274">
        <v>595</v>
      </c>
      <c r="E23" s="274">
        <v>578</v>
      </c>
      <c r="F23" s="274">
        <v>566</v>
      </c>
      <c r="G23" s="274">
        <v>483</v>
      </c>
      <c r="H23" s="321">
        <v>511</v>
      </c>
      <c r="I23" s="401">
        <f t="shared" si="0"/>
        <v>5.7971014492753624E-2</v>
      </c>
    </row>
    <row r="24" spans="1:10" s="43" customFormat="1" ht="24.95" customHeight="1" thickTop="1">
      <c r="A24" s="318" t="s">
        <v>1</v>
      </c>
      <c r="B24" s="319"/>
      <c r="C24" s="319"/>
      <c r="D24" s="319"/>
      <c r="E24" s="319"/>
      <c r="F24" s="319"/>
      <c r="G24" s="331"/>
      <c r="H24" s="331"/>
      <c r="I24" s="400"/>
    </row>
    <row r="25" spans="1:10" ht="15.75" thickBot="1">
      <c r="A25" s="590" t="s">
        <v>24</v>
      </c>
      <c r="B25" s="591" t="s">
        <v>100</v>
      </c>
      <c r="C25" s="591">
        <v>30</v>
      </c>
      <c r="D25" s="591">
        <v>30</v>
      </c>
      <c r="E25" s="591">
        <v>39</v>
      </c>
      <c r="F25" s="591">
        <v>42</v>
      </c>
      <c r="G25" s="591">
        <v>44</v>
      </c>
      <c r="H25" s="591">
        <v>50</v>
      </c>
      <c r="I25" s="326">
        <f t="shared" si="0"/>
        <v>0.13636363636363635</v>
      </c>
    </row>
    <row r="26" spans="1:10" ht="16.5" thickTop="1">
      <c r="A26" s="261" t="s">
        <v>159</v>
      </c>
      <c r="B26" s="156" t="s">
        <v>239</v>
      </c>
      <c r="C26" s="393">
        <v>2.7</v>
      </c>
      <c r="D26" s="156">
        <v>2.78</v>
      </c>
      <c r="E26" s="156">
        <v>2.5299999999999998</v>
      </c>
      <c r="F26" s="156">
        <v>2.3199999999999998</v>
      </c>
      <c r="G26" s="156">
        <v>2.13</v>
      </c>
      <c r="H26" s="156">
        <v>2.15</v>
      </c>
      <c r="I26" s="397">
        <f t="shared" si="0"/>
        <v>9.3896713615023563E-3</v>
      </c>
      <c r="J26" s="25"/>
    </row>
    <row r="27" spans="1:10">
      <c r="A27" s="62" t="s">
        <v>25</v>
      </c>
      <c r="B27" s="67"/>
      <c r="C27" s="558">
        <v>0.66</v>
      </c>
      <c r="D27" s="426">
        <v>0.66</v>
      </c>
      <c r="E27" s="426">
        <v>0.66</v>
      </c>
      <c r="F27" s="426">
        <v>0.57999999999999996</v>
      </c>
      <c r="G27" s="426">
        <v>0.53</v>
      </c>
      <c r="H27" s="426">
        <v>0.5</v>
      </c>
      <c r="I27" s="65">
        <f t="shared" si="0"/>
        <v>-5.660377358490571E-2</v>
      </c>
    </row>
    <row r="28" spans="1:10">
      <c r="A28" s="62" t="s">
        <v>44</v>
      </c>
      <c r="B28" s="67"/>
      <c r="C28" s="558">
        <v>0.15</v>
      </c>
      <c r="D28" s="426">
        <v>0.15</v>
      </c>
      <c r="E28" s="426">
        <v>0.08</v>
      </c>
      <c r="F28" s="426">
        <v>0.05</v>
      </c>
      <c r="G28" s="426">
        <v>0.04</v>
      </c>
      <c r="H28" s="426">
        <v>0.04</v>
      </c>
      <c r="I28" s="65">
        <f t="shared" si="0"/>
        <v>0</v>
      </c>
      <c r="J28" s="59" t="s">
        <v>151</v>
      </c>
    </row>
    <row r="29" spans="1:10" s="24" customFormat="1">
      <c r="A29" s="62" t="s">
        <v>160</v>
      </c>
      <c r="B29" s="67"/>
      <c r="C29" s="426">
        <v>0.31</v>
      </c>
      <c r="D29" s="426">
        <v>0.31</v>
      </c>
      <c r="E29" s="426">
        <v>0.28000000000000003</v>
      </c>
      <c r="F29" s="426">
        <v>0.25</v>
      </c>
      <c r="G29" s="426">
        <v>0.27</v>
      </c>
      <c r="H29" s="426">
        <v>0.27</v>
      </c>
      <c r="I29" s="65">
        <f t="shared" si="0"/>
        <v>0</v>
      </c>
      <c r="J29" s="44" t="s">
        <v>665</v>
      </c>
    </row>
    <row r="30" spans="1:10" ht="15.75" thickBot="1">
      <c r="A30" s="84" t="s">
        <v>26</v>
      </c>
      <c r="B30" s="85"/>
      <c r="C30" s="423">
        <v>1.87</v>
      </c>
      <c r="D30" s="423">
        <v>1.97</v>
      </c>
      <c r="E30" s="423">
        <v>1.79</v>
      </c>
      <c r="F30" s="423">
        <v>1.69</v>
      </c>
      <c r="G30" s="423">
        <v>1.56</v>
      </c>
      <c r="H30" s="423">
        <v>1.61</v>
      </c>
      <c r="I30" s="69">
        <f t="shared" si="0"/>
        <v>3.2051282051282076E-2</v>
      </c>
    </row>
    <row r="31" spans="1:10" ht="16.5" thickTop="1" thickBot="1">
      <c r="A31" s="322" t="s">
        <v>58</v>
      </c>
      <c r="B31" s="274" t="s">
        <v>243</v>
      </c>
      <c r="C31" s="323">
        <v>3359</v>
      </c>
      <c r="D31" s="323">
        <v>3349</v>
      </c>
      <c r="E31" s="323">
        <v>3305</v>
      </c>
      <c r="F31" s="323">
        <v>2967</v>
      </c>
      <c r="G31" s="323">
        <v>2588</v>
      </c>
      <c r="H31" s="323">
        <v>2626</v>
      </c>
      <c r="I31" s="398">
        <f t="shared" si="0"/>
        <v>1.4683153013910355E-2</v>
      </c>
    </row>
    <row r="32" spans="1:10" s="43" customFormat="1" ht="24.95" customHeight="1" thickTop="1">
      <c r="A32" s="318" t="s">
        <v>13</v>
      </c>
      <c r="B32" s="319"/>
      <c r="C32" s="319"/>
      <c r="D32" s="319"/>
      <c r="E32" s="319"/>
      <c r="F32" s="319"/>
      <c r="G32" s="319"/>
      <c r="H32" s="319"/>
      <c r="I32" s="400"/>
    </row>
    <row r="33" spans="1:10" ht="15.75" thickBot="1">
      <c r="A33" s="590" t="s">
        <v>24</v>
      </c>
      <c r="B33" s="591" t="s">
        <v>100</v>
      </c>
      <c r="C33" s="591" t="s">
        <v>31</v>
      </c>
      <c r="D33" s="591" t="s">
        <v>31</v>
      </c>
      <c r="E33" s="591">
        <v>24</v>
      </c>
      <c r="F33" s="591">
        <v>24</v>
      </c>
      <c r="G33" s="591">
        <v>27</v>
      </c>
      <c r="H33" s="591">
        <v>27</v>
      </c>
      <c r="I33" s="326">
        <f t="shared" si="0"/>
        <v>0</v>
      </c>
    </row>
    <row r="34" spans="1:10" ht="16.5" thickTop="1">
      <c r="A34" s="261" t="s">
        <v>159</v>
      </c>
      <c r="B34" s="156" t="s">
        <v>239</v>
      </c>
      <c r="C34" s="104" t="s">
        <v>31</v>
      </c>
      <c r="D34" s="104" t="s">
        <v>31</v>
      </c>
      <c r="E34" s="156">
        <v>1.05</v>
      </c>
      <c r="F34" s="156">
        <v>1.01</v>
      </c>
      <c r="G34" s="156">
        <v>1.24</v>
      </c>
      <c r="H34" s="156">
        <v>1.46</v>
      </c>
      <c r="I34" s="397">
        <f t="shared" si="0"/>
        <v>0.17741935483870966</v>
      </c>
      <c r="J34" s="25"/>
    </row>
    <row r="35" spans="1:10">
      <c r="A35" s="62" t="s">
        <v>25</v>
      </c>
      <c r="B35" s="67"/>
      <c r="C35" s="73" t="s">
        <v>31</v>
      </c>
      <c r="D35" s="73" t="s">
        <v>31</v>
      </c>
      <c r="E35" s="426">
        <v>0.2</v>
      </c>
      <c r="F35" s="426">
        <v>0.2</v>
      </c>
      <c r="G35" s="426">
        <v>0.23</v>
      </c>
      <c r="H35" s="426">
        <v>0.26</v>
      </c>
      <c r="I35" s="65">
        <f t="shared" si="0"/>
        <v>0.13043478260869565</v>
      </c>
    </row>
    <row r="36" spans="1:10">
      <c r="A36" s="62" t="s">
        <v>44</v>
      </c>
      <c r="B36" s="67"/>
      <c r="C36" s="73" t="s">
        <v>31</v>
      </c>
      <c r="D36" s="73" t="s">
        <v>31</v>
      </c>
      <c r="E36" s="426">
        <v>0.02</v>
      </c>
      <c r="F36" s="426">
        <v>0.01</v>
      </c>
      <c r="G36" s="426">
        <v>0.02</v>
      </c>
      <c r="H36" s="426">
        <v>0.02</v>
      </c>
      <c r="I36" s="65">
        <f t="shared" si="0"/>
        <v>0</v>
      </c>
      <c r="J36" s="59" t="s">
        <v>151</v>
      </c>
    </row>
    <row r="37" spans="1:10" s="24" customFormat="1">
      <c r="A37" s="62" t="s">
        <v>160</v>
      </c>
      <c r="B37" s="67"/>
      <c r="C37" s="146" t="s">
        <v>31</v>
      </c>
      <c r="D37" s="146" t="s">
        <v>31</v>
      </c>
      <c r="E37" s="402">
        <v>0.05</v>
      </c>
      <c r="F37" s="402">
        <v>0.04</v>
      </c>
      <c r="G37" s="402">
        <v>0.05</v>
      </c>
      <c r="H37" s="402">
        <v>0.05</v>
      </c>
      <c r="I37" s="65">
        <f t="shared" si="0"/>
        <v>0</v>
      </c>
      <c r="J37" s="44" t="s">
        <v>665</v>
      </c>
    </row>
    <row r="38" spans="1:10" ht="15.75" thickBot="1">
      <c r="A38" s="84" t="s">
        <v>26</v>
      </c>
      <c r="B38" s="85"/>
      <c r="C38" s="73" t="s">
        <v>31</v>
      </c>
      <c r="D38" s="73" t="s">
        <v>31</v>
      </c>
      <c r="E38" s="427">
        <v>0.83</v>
      </c>
      <c r="F38" s="427">
        <v>0.8</v>
      </c>
      <c r="G38" s="427">
        <v>0.99</v>
      </c>
      <c r="H38" s="427">
        <v>1.18</v>
      </c>
      <c r="I38" s="69">
        <f t="shared" si="0"/>
        <v>0.19191919191919188</v>
      </c>
    </row>
    <row r="39" spans="1:10" ht="16.5" thickTop="1" thickBot="1">
      <c r="A39" s="322" t="s">
        <v>58</v>
      </c>
      <c r="B39" s="274" t="s">
        <v>243</v>
      </c>
      <c r="C39" s="274" t="s">
        <v>31</v>
      </c>
      <c r="D39" s="274" t="s">
        <v>31</v>
      </c>
      <c r="E39" s="403">
        <v>865</v>
      </c>
      <c r="F39" s="403">
        <v>884</v>
      </c>
      <c r="G39" s="403">
        <v>932</v>
      </c>
      <c r="H39" s="404">
        <v>1099</v>
      </c>
      <c r="I39" s="398">
        <f t="shared" si="0"/>
        <v>0.17918454935622319</v>
      </c>
    </row>
    <row r="40" spans="1:10" s="25" customFormat="1" ht="24.95" customHeight="1" thickTop="1">
      <c r="A40" s="318" t="s">
        <v>99</v>
      </c>
      <c r="B40" s="319"/>
      <c r="C40" s="319"/>
      <c r="D40" s="319"/>
      <c r="E40" s="319"/>
      <c r="F40" s="319"/>
      <c r="G40" s="319"/>
      <c r="H40" s="319"/>
      <c r="I40" s="400"/>
      <c r="J40" s="48"/>
    </row>
    <row r="41" spans="1:10" s="25" customFormat="1" ht="15.75" thickBot="1">
      <c r="A41" s="590" t="s">
        <v>24</v>
      </c>
      <c r="B41" s="591" t="s">
        <v>100</v>
      </c>
      <c r="C41" s="591">
        <v>31</v>
      </c>
      <c r="D41" s="591">
        <v>31</v>
      </c>
      <c r="E41" s="591">
        <v>39</v>
      </c>
      <c r="F41" s="591">
        <v>41</v>
      </c>
      <c r="G41" s="591">
        <v>45</v>
      </c>
      <c r="H41" s="591">
        <v>47</v>
      </c>
      <c r="I41" s="326">
        <f t="shared" si="0"/>
        <v>4.4444444444444446E-2</v>
      </c>
      <c r="J41" s="2"/>
    </row>
    <row r="42" spans="1:10" s="25" customFormat="1" ht="16.5" thickTop="1">
      <c r="A42" s="261" t="s">
        <v>159</v>
      </c>
      <c r="B42" s="156" t="s">
        <v>239</v>
      </c>
      <c r="C42" s="156">
        <v>1.53</v>
      </c>
      <c r="D42" s="156">
        <v>1.57</v>
      </c>
      <c r="E42" s="156">
        <v>1.66</v>
      </c>
      <c r="F42" s="156">
        <v>1.63</v>
      </c>
      <c r="G42" s="156">
        <v>1.69</v>
      </c>
      <c r="H42" s="156">
        <v>1.81</v>
      </c>
      <c r="I42" s="397">
        <f t="shared" si="0"/>
        <v>7.1005917159763385E-2</v>
      </c>
      <c r="J42" s="2"/>
    </row>
    <row r="43" spans="1:10" s="25" customFormat="1">
      <c r="A43" s="62" t="s">
        <v>25</v>
      </c>
      <c r="B43" s="67"/>
      <c r="C43" s="545">
        <v>0.53</v>
      </c>
      <c r="D43" s="545">
        <v>0.54</v>
      </c>
      <c r="E43" s="429">
        <v>0.36</v>
      </c>
      <c r="F43" s="429">
        <v>0.36</v>
      </c>
      <c r="G43" s="429">
        <v>0.36</v>
      </c>
      <c r="H43" s="429">
        <v>0.35</v>
      </c>
      <c r="I43" s="65">
        <f t="shared" si="0"/>
        <v>-2.7777777777777804E-2</v>
      </c>
      <c r="J43" s="2"/>
    </row>
    <row r="44" spans="1:10" s="25" customFormat="1">
      <c r="A44" s="62" t="s">
        <v>44</v>
      </c>
      <c r="B44" s="67"/>
      <c r="C44" s="545">
        <v>0.03</v>
      </c>
      <c r="D44" s="545">
        <v>0.09</v>
      </c>
      <c r="E44" s="429">
        <v>0.05</v>
      </c>
      <c r="F44" s="429">
        <v>0.05</v>
      </c>
      <c r="G44" s="429">
        <v>0.04</v>
      </c>
      <c r="H44" s="429">
        <v>0.06</v>
      </c>
      <c r="I44" s="65">
        <f t="shared" si="0"/>
        <v>0.49999999999999989</v>
      </c>
      <c r="J44" s="59" t="s">
        <v>151</v>
      </c>
    </row>
    <row r="45" spans="1:10" s="25" customFormat="1">
      <c r="A45" s="62" t="s">
        <v>160</v>
      </c>
      <c r="B45" s="67"/>
      <c r="C45" s="426">
        <v>0.19</v>
      </c>
      <c r="D45" s="426">
        <v>0.27</v>
      </c>
      <c r="E45" s="426">
        <v>0.19</v>
      </c>
      <c r="F45" s="426">
        <v>0.18</v>
      </c>
      <c r="G45" s="426">
        <v>0.17</v>
      </c>
      <c r="H45" s="426">
        <v>0.16</v>
      </c>
      <c r="I45" s="65">
        <f t="shared" si="0"/>
        <v>-5.8823529411764754E-2</v>
      </c>
      <c r="J45" s="44" t="s">
        <v>665</v>
      </c>
    </row>
    <row r="46" spans="1:10" s="25" customFormat="1" ht="15.75" thickBot="1">
      <c r="A46" s="84" t="s">
        <v>26</v>
      </c>
      <c r="B46" s="85"/>
      <c r="C46" s="427">
        <v>1.1399999999999999</v>
      </c>
      <c r="D46" s="427">
        <v>1.1499999999999999</v>
      </c>
      <c r="E46" s="427">
        <v>1.25</v>
      </c>
      <c r="F46" s="427">
        <v>1.22</v>
      </c>
      <c r="G46" s="427">
        <v>1.29</v>
      </c>
      <c r="H46" s="427">
        <v>1.4</v>
      </c>
      <c r="I46" s="69">
        <f t="shared" si="0"/>
        <v>8.5271317829457266E-2</v>
      </c>
      <c r="J46" s="2"/>
    </row>
    <row r="47" spans="1:10" s="25" customFormat="1" ht="16.5" thickTop="1" thickBot="1">
      <c r="A47" s="322" t="s">
        <v>58</v>
      </c>
      <c r="B47" s="274" t="s">
        <v>243</v>
      </c>
      <c r="C47" s="323">
        <v>1861</v>
      </c>
      <c r="D47" s="323">
        <v>1903</v>
      </c>
      <c r="E47" s="323">
        <v>1913</v>
      </c>
      <c r="F47" s="323">
        <v>1895</v>
      </c>
      <c r="G47" s="323">
        <v>1974</v>
      </c>
      <c r="H47" s="323">
        <v>1972</v>
      </c>
      <c r="I47" s="326">
        <f t="shared" si="0"/>
        <v>-1.0131712259371835E-3</v>
      </c>
      <c r="J47"/>
    </row>
    <row r="48" spans="1:10" ht="15.75" thickTop="1">
      <c r="A48" s="27"/>
    </row>
  </sheetData>
  <mergeCells count="1">
    <mergeCell ref="A1:J1"/>
  </mergeCells>
  <hyperlinks>
    <hyperlink ref="A3" r:id="rId1" location="page=48"/>
    <hyperlink ref="A5" location="'GRI Index'!Print_Area" display="Reporting standards indices: GRI, SASB, TCFD, WEF indices"/>
  </hyperlinks>
  <printOptions horizontalCentered="1" verticalCentered="1"/>
  <pageMargins left="0.23622047244094491" right="0.23622047244094491" top="0.74803149606299213" bottom="0.74803149606299213" header="0.31496062992125984" footer="0.31496062992125984"/>
  <pageSetup paperSize="9" scale="60" orientation="landscape" r:id="rId2"/>
  <headerFooter>
    <oddHeader>&amp;L&amp;"-,Fett" 2021 ESG Statbook</oddHeader>
    <oddFooter>&amp;L&amp;"Delivery,Standard"&amp;9Published on March 9, 2022&amp;R&amp;"Delivery,Standard"&amp;9&amp;P of &amp;N</oddFooter>
  </headerFooter>
  <rowBreaks count="2" manualBreakCount="2">
    <brk id="39" max="16383" man="1"/>
    <brk id="4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4"/>
  <sheetViews>
    <sheetView view="pageBreakPreview" topLeftCell="A9" zoomScale="70" zoomScaleNormal="100" zoomScaleSheetLayoutView="70" workbookViewId="0">
      <selection activeCell="A42" sqref="A42"/>
    </sheetView>
  </sheetViews>
  <sheetFormatPr baseColWidth="10" defaultRowHeight="15.75"/>
  <cols>
    <col min="1" max="1" width="48.5703125" customWidth="1"/>
    <col min="2" max="2" width="11.42578125" style="17" customWidth="1"/>
    <col min="8" max="8" width="11.42578125" style="24"/>
    <col min="9" max="9" width="14.140625" customWidth="1"/>
    <col min="10" max="10" width="68.7109375" style="4" bestFit="1" customWidth="1"/>
  </cols>
  <sheetData>
    <row r="1" spans="1:10" s="35" customFormat="1" ht="31.5" customHeight="1">
      <c r="A1" s="668" t="s">
        <v>511</v>
      </c>
      <c r="B1" s="507"/>
      <c r="C1" s="507"/>
      <c r="D1" s="507"/>
      <c r="E1" s="507"/>
      <c r="F1" s="507"/>
      <c r="G1" s="507"/>
      <c r="H1" s="507"/>
      <c r="I1" s="507"/>
      <c r="J1" s="499"/>
    </row>
    <row r="2" spans="1:10" s="25" customFormat="1" ht="9" customHeight="1">
      <c r="A2" s="32"/>
      <c r="B2" s="161"/>
      <c r="C2" s="13"/>
      <c r="D2" s="13"/>
      <c r="E2" s="13"/>
      <c r="F2" s="13"/>
      <c r="G2" s="13"/>
      <c r="H2" s="13"/>
      <c r="I2" s="13"/>
      <c r="J2" s="32"/>
    </row>
    <row r="3" spans="1:10" s="48" customFormat="1" ht="18.600000000000001" customHeight="1">
      <c r="A3" s="380" t="s">
        <v>512</v>
      </c>
      <c r="B3" s="381"/>
      <c r="C3" s="380">
        <v>2016</v>
      </c>
      <c r="D3" s="380">
        <v>2017</v>
      </c>
      <c r="E3" s="380">
        <v>2018</v>
      </c>
      <c r="F3" s="380">
        <v>2019</v>
      </c>
      <c r="G3" s="380">
        <v>2020</v>
      </c>
      <c r="H3" s="380">
        <v>2021</v>
      </c>
      <c r="I3" s="381" t="s">
        <v>104</v>
      </c>
      <c r="J3" s="382" t="s">
        <v>22</v>
      </c>
    </row>
    <row r="4" spans="1:10" s="36" customFormat="1" ht="21" customHeight="1">
      <c r="A4" s="593" t="s">
        <v>108</v>
      </c>
      <c r="B4" s="594" t="s">
        <v>107</v>
      </c>
      <c r="C4" s="593"/>
      <c r="D4" s="593"/>
      <c r="E4" s="595" t="s">
        <v>30</v>
      </c>
      <c r="F4" s="595" t="s">
        <v>30</v>
      </c>
      <c r="G4" s="595" t="s">
        <v>103</v>
      </c>
      <c r="H4" s="595" t="s">
        <v>237</v>
      </c>
      <c r="I4" s="593"/>
      <c r="J4" s="432" t="s">
        <v>671</v>
      </c>
    </row>
    <row r="5" spans="1:10" s="2" customFormat="1">
      <c r="A5" s="210" t="s">
        <v>129</v>
      </c>
      <c r="B5" s="233" t="s">
        <v>79</v>
      </c>
      <c r="C5" s="104">
        <v>190</v>
      </c>
      <c r="D5" s="104">
        <v>208</v>
      </c>
      <c r="E5" s="374">
        <v>214</v>
      </c>
      <c r="F5" s="374">
        <v>218</v>
      </c>
      <c r="G5" s="374">
        <v>246</v>
      </c>
      <c r="H5" s="374">
        <v>281</v>
      </c>
      <c r="I5" s="375">
        <f>(H5-G5)/G5</f>
        <v>0.14227642276422764</v>
      </c>
      <c r="J5" s="32"/>
    </row>
    <row r="6" spans="1:10" s="2" customFormat="1">
      <c r="A6" s="62" t="s">
        <v>32</v>
      </c>
      <c r="B6" s="162"/>
      <c r="C6" s="73">
        <v>51</v>
      </c>
      <c r="D6" s="110">
        <v>58</v>
      </c>
      <c r="E6" s="110">
        <v>66</v>
      </c>
      <c r="F6" s="59">
        <v>75</v>
      </c>
      <c r="G6" s="59">
        <v>94</v>
      </c>
      <c r="H6" s="59">
        <v>109</v>
      </c>
      <c r="I6" s="130">
        <f t="shared" ref="I6:I14" si="0">(H6-G6)/G6</f>
        <v>0.15957446808510639</v>
      </c>
      <c r="J6" s="32"/>
    </row>
    <row r="7" spans="1:10" s="2" customFormat="1">
      <c r="A7" s="62" t="s">
        <v>33</v>
      </c>
      <c r="B7" s="162"/>
      <c r="C7" s="73">
        <v>61</v>
      </c>
      <c r="D7" s="110">
        <v>66</v>
      </c>
      <c r="E7" s="110">
        <v>69</v>
      </c>
      <c r="F7" s="59">
        <v>69</v>
      </c>
      <c r="G7" s="59">
        <v>74</v>
      </c>
      <c r="H7" s="59">
        <v>75</v>
      </c>
      <c r="I7" s="130">
        <f t="shared" si="0"/>
        <v>1.3513513513513514E-2</v>
      </c>
      <c r="J7" s="32"/>
    </row>
    <row r="8" spans="1:10" s="2" customFormat="1">
      <c r="A8" s="62" t="s">
        <v>34</v>
      </c>
      <c r="B8" s="162"/>
      <c r="C8" s="73">
        <v>39</v>
      </c>
      <c r="D8" s="110">
        <v>47</v>
      </c>
      <c r="E8" s="110">
        <v>42</v>
      </c>
      <c r="F8" s="59">
        <v>35</v>
      </c>
      <c r="G8" s="59">
        <v>39</v>
      </c>
      <c r="H8" s="59">
        <v>55</v>
      </c>
      <c r="I8" s="130">
        <f t="shared" si="0"/>
        <v>0.41025641025641024</v>
      </c>
      <c r="J8" s="32"/>
    </row>
    <row r="9" spans="1:10" s="2" customFormat="1">
      <c r="A9" s="62" t="s">
        <v>35</v>
      </c>
      <c r="B9" s="162"/>
      <c r="C9" s="73">
        <v>23</v>
      </c>
      <c r="D9" s="110">
        <v>17</v>
      </c>
      <c r="E9" s="110">
        <v>12</v>
      </c>
      <c r="F9" s="59">
        <v>13</v>
      </c>
      <c r="G9" s="59">
        <v>13</v>
      </c>
      <c r="H9" s="59">
        <v>12</v>
      </c>
      <c r="I9" s="130">
        <f t="shared" si="0"/>
        <v>-7.6923076923076927E-2</v>
      </c>
      <c r="J9" s="32"/>
    </row>
    <row r="10" spans="1:10" s="2" customFormat="1">
      <c r="A10" s="62" t="s">
        <v>137</v>
      </c>
      <c r="B10" s="162"/>
      <c r="C10" s="73">
        <v>16</v>
      </c>
      <c r="D10" s="110">
        <v>20</v>
      </c>
      <c r="E10" s="110">
        <v>25</v>
      </c>
      <c r="F10" s="59">
        <v>26</v>
      </c>
      <c r="G10" s="59">
        <v>26</v>
      </c>
      <c r="H10" s="59">
        <v>30</v>
      </c>
      <c r="I10" s="130">
        <f t="shared" si="0"/>
        <v>0.15384615384615385</v>
      </c>
      <c r="J10" s="32"/>
    </row>
    <row r="11" spans="1:10">
      <c r="A11" s="210" t="s">
        <v>63</v>
      </c>
      <c r="B11" s="233" t="s">
        <v>79</v>
      </c>
      <c r="C11" s="104">
        <v>190</v>
      </c>
      <c r="D11" s="104">
        <v>208</v>
      </c>
      <c r="E11" s="374">
        <v>214</v>
      </c>
      <c r="F11" s="374">
        <v>218</v>
      </c>
      <c r="G11" s="374">
        <v>246</v>
      </c>
      <c r="H11" s="374">
        <v>281</v>
      </c>
      <c r="I11" s="375">
        <f t="shared" si="0"/>
        <v>0.14227642276422764</v>
      </c>
    </row>
    <row r="12" spans="1:10" s="2" customFormat="1">
      <c r="A12" s="62" t="s">
        <v>36</v>
      </c>
      <c r="B12" s="162"/>
      <c r="C12" s="73">
        <v>32</v>
      </c>
      <c r="D12" s="73">
        <v>41</v>
      </c>
      <c r="E12" s="110">
        <v>49</v>
      </c>
      <c r="F12" s="110">
        <v>59</v>
      </c>
      <c r="G12" s="110">
        <v>73</v>
      </c>
      <c r="H12" s="110">
        <v>83</v>
      </c>
      <c r="I12" s="130">
        <f t="shared" si="0"/>
        <v>0.13698630136986301</v>
      </c>
      <c r="J12" s="32"/>
    </row>
    <row r="13" spans="1:10">
      <c r="A13" s="70" t="s">
        <v>37</v>
      </c>
      <c r="B13" s="163"/>
      <c r="C13" s="73">
        <v>126</v>
      </c>
      <c r="D13" s="73">
        <v>132</v>
      </c>
      <c r="E13" s="77">
        <v>128</v>
      </c>
      <c r="F13" s="77">
        <v>129</v>
      </c>
      <c r="G13" s="77">
        <v>139</v>
      </c>
      <c r="H13" s="77">
        <v>155</v>
      </c>
      <c r="I13" s="130">
        <f t="shared" si="0"/>
        <v>0.11510791366906475</v>
      </c>
    </row>
    <row r="14" spans="1:10">
      <c r="A14" s="62" t="s">
        <v>38</v>
      </c>
      <c r="B14" s="162"/>
      <c r="C14" s="73">
        <v>32</v>
      </c>
      <c r="D14" s="73">
        <v>35</v>
      </c>
      <c r="E14" s="77">
        <v>37</v>
      </c>
      <c r="F14" s="77">
        <v>30</v>
      </c>
      <c r="G14" s="77">
        <v>34</v>
      </c>
      <c r="H14" s="77">
        <v>43</v>
      </c>
      <c r="I14" s="130">
        <f t="shared" si="0"/>
        <v>0.26470588235294118</v>
      </c>
    </row>
    <row r="15" spans="1:10">
      <c r="A15" s="596" t="s">
        <v>288</v>
      </c>
      <c r="B15" s="594" t="s">
        <v>107</v>
      </c>
      <c r="C15" s="595">
        <v>92328</v>
      </c>
      <c r="D15" s="595">
        <v>97165</v>
      </c>
      <c r="E15" s="595">
        <v>98478.425470332848</v>
      </c>
      <c r="F15" s="597">
        <v>103573</v>
      </c>
      <c r="G15" s="597">
        <v>105954.93650793651</v>
      </c>
      <c r="H15" s="597">
        <v>112460</v>
      </c>
      <c r="I15" s="598">
        <f>(H15-G15)/G15</f>
        <v>6.1394624039779702E-2</v>
      </c>
      <c r="J15" s="167"/>
    </row>
    <row r="16" spans="1:10">
      <c r="A16" s="62" t="s">
        <v>39</v>
      </c>
      <c r="B16" s="162"/>
      <c r="C16" s="75">
        <v>63771</v>
      </c>
      <c r="D16" s="75">
        <v>67222</v>
      </c>
      <c r="E16" s="75">
        <v>69809.357452966709</v>
      </c>
      <c r="F16" s="75">
        <v>74548</v>
      </c>
      <c r="G16" s="75">
        <v>77409.126984126982</v>
      </c>
      <c r="H16" s="75">
        <v>83170</v>
      </c>
      <c r="I16" s="439">
        <f t="shared" ref="I16:I32" si="1">(H16-G16)/G16</f>
        <v>7.4421108211881859E-2</v>
      </c>
    </row>
    <row r="17" spans="1:10">
      <c r="A17" s="62" t="s">
        <v>10</v>
      </c>
      <c r="B17" s="162"/>
      <c r="C17" s="75">
        <v>11227</v>
      </c>
      <c r="D17" s="75">
        <v>12096</v>
      </c>
      <c r="E17" s="75">
        <v>10989.942112879886</v>
      </c>
      <c r="F17" s="75">
        <v>11330</v>
      </c>
      <c r="G17" s="75">
        <v>10792.126984126984</v>
      </c>
      <c r="H17" s="75">
        <v>11115</v>
      </c>
      <c r="I17" s="439">
        <f t="shared" si="1"/>
        <v>2.9917458935379115E-2</v>
      </c>
    </row>
    <row r="18" spans="1:10">
      <c r="A18" s="62" t="s">
        <v>11</v>
      </c>
      <c r="B18" s="162"/>
      <c r="C18" s="73">
        <v>17330</v>
      </c>
      <c r="D18" s="73">
        <v>17847</v>
      </c>
      <c r="E18" s="73">
        <v>17679.125904486253</v>
      </c>
      <c r="F18" s="73">
        <v>17695</v>
      </c>
      <c r="G18" s="73">
        <v>17753.682539682541</v>
      </c>
      <c r="H18" s="73">
        <v>18175</v>
      </c>
      <c r="I18" s="439">
        <f t="shared" si="1"/>
        <v>2.3731271491181743E-2</v>
      </c>
    </row>
    <row r="19" spans="1:10">
      <c r="A19" s="210" t="s">
        <v>263</v>
      </c>
      <c r="B19" s="233" t="s">
        <v>79</v>
      </c>
      <c r="C19" s="376">
        <v>4177</v>
      </c>
      <c r="D19" s="376">
        <v>7896</v>
      </c>
      <c r="E19" s="376">
        <v>10843</v>
      </c>
      <c r="F19" s="376">
        <v>13532</v>
      </c>
      <c r="G19" s="377">
        <v>17812</v>
      </c>
      <c r="H19" s="377">
        <v>26094</v>
      </c>
      <c r="I19" s="438">
        <f t="shared" si="1"/>
        <v>0.46496743768246124</v>
      </c>
    </row>
    <row r="20" spans="1:10">
      <c r="A20" s="62" t="s">
        <v>130</v>
      </c>
      <c r="B20" s="162"/>
      <c r="C20" s="77">
        <v>2432</v>
      </c>
      <c r="D20" s="77">
        <v>6040</v>
      </c>
      <c r="E20" s="77">
        <v>9358</v>
      </c>
      <c r="F20" s="77">
        <v>11610</v>
      </c>
      <c r="G20" s="77">
        <v>15400</v>
      </c>
      <c r="H20" s="77">
        <v>21431</v>
      </c>
      <c r="I20" s="439">
        <f t="shared" si="1"/>
        <v>0.39162337662337665</v>
      </c>
    </row>
    <row r="21" spans="1:10" s="24" customFormat="1" ht="15">
      <c r="A21" s="434" t="s">
        <v>236</v>
      </c>
      <c r="B21" s="162"/>
      <c r="C21" s="72" t="s">
        <v>31</v>
      </c>
      <c r="D21" s="72" t="s">
        <v>31</v>
      </c>
      <c r="E21" s="72" t="s">
        <v>31</v>
      </c>
      <c r="F21" s="72" t="s">
        <v>31</v>
      </c>
      <c r="G21" s="72" t="s">
        <v>31</v>
      </c>
      <c r="H21" s="77">
        <v>20774</v>
      </c>
      <c r="I21" s="126" t="s">
        <v>2</v>
      </c>
      <c r="J21" s="59" t="s">
        <v>672</v>
      </c>
    </row>
    <row r="22" spans="1:10">
      <c r="A22" s="62" t="s">
        <v>270</v>
      </c>
      <c r="B22" s="89"/>
      <c r="C22" s="77">
        <v>474</v>
      </c>
      <c r="D22" s="77">
        <v>572</v>
      </c>
      <c r="E22" s="77">
        <v>554</v>
      </c>
      <c r="F22" s="77">
        <v>809</v>
      </c>
      <c r="G22" s="77">
        <v>1390</v>
      </c>
      <c r="H22" s="77">
        <v>3500</v>
      </c>
      <c r="I22" s="439">
        <f t="shared" si="1"/>
        <v>1.5179856115107915</v>
      </c>
    </row>
    <row r="23" spans="1:10">
      <c r="A23" s="62" t="s">
        <v>271</v>
      </c>
      <c r="B23" s="89"/>
      <c r="C23" s="136">
        <v>701</v>
      </c>
      <c r="D23" s="136">
        <v>401</v>
      </c>
      <c r="E23" s="136">
        <v>206</v>
      </c>
      <c r="F23" s="136">
        <v>680</v>
      </c>
      <c r="G23" s="136">
        <v>641</v>
      </c>
      <c r="H23" s="77">
        <v>641</v>
      </c>
      <c r="I23" s="439">
        <f t="shared" si="1"/>
        <v>0</v>
      </c>
    </row>
    <row r="24" spans="1:10" s="24" customFormat="1">
      <c r="A24" s="62" t="s">
        <v>272</v>
      </c>
      <c r="B24" s="89"/>
      <c r="C24" s="136">
        <v>121</v>
      </c>
      <c r="D24" s="136">
        <v>113</v>
      </c>
      <c r="E24" s="136">
        <v>74</v>
      </c>
      <c r="F24" s="136">
        <v>77</v>
      </c>
      <c r="G24" s="137">
        <v>84</v>
      </c>
      <c r="H24" s="136">
        <v>83</v>
      </c>
      <c r="I24" s="439">
        <f t="shared" si="1"/>
        <v>-1.1904761904761904E-2</v>
      </c>
      <c r="J24" s="4"/>
    </row>
    <row r="25" spans="1:10" s="24" customFormat="1">
      <c r="A25" s="62" t="s">
        <v>273</v>
      </c>
      <c r="B25" s="89"/>
      <c r="C25" s="136">
        <v>269</v>
      </c>
      <c r="D25" s="136">
        <v>606</v>
      </c>
      <c r="E25" s="136">
        <v>472</v>
      </c>
      <c r="F25" s="136">
        <v>315</v>
      </c>
      <c r="G25" s="137">
        <v>0</v>
      </c>
      <c r="H25" s="137">
        <v>0</v>
      </c>
      <c r="I25" s="439">
        <v>0</v>
      </c>
      <c r="J25" s="4"/>
    </row>
    <row r="26" spans="1:10" s="24" customFormat="1">
      <c r="A26" s="62" t="s">
        <v>274</v>
      </c>
      <c r="B26" s="89"/>
      <c r="C26" s="136">
        <v>150</v>
      </c>
      <c r="D26" s="136">
        <v>134</v>
      </c>
      <c r="E26" s="136">
        <v>179</v>
      </c>
      <c r="F26" s="136">
        <v>71</v>
      </c>
      <c r="G26" s="136">
        <v>297</v>
      </c>
      <c r="H26" s="137">
        <v>439</v>
      </c>
      <c r="I26" s="439">
        <f t="shared" si="1"/>
        <v>0.4781144781144781</v>
      </c>
      <c r="J26" s="4"/>
    </row>
    <row r="27" spans="1:10" ht="15">
      <c r="A27" s="240" t="s">
        <v>262</v>
      </c>
      <c r="B27" s="243" t="s">
        <v>79</v>
      </c>
      <c r="C27" s="234">
        <v>63861</v>
      </c>
      <c r="D27" s="234">
        <v>69709</v>
      </c>
      <c r="E27" s="234">
        <v>74900</v>
      </c>
      <c r="F27" s="376">
        <v>75638</v>
      </c>
      <c r="G27" s="376">
        <v>78862</v>
      </c>
      <c r="H27" s="376">
        <v>84639</v>
      </c>
      <c r="I27" s="438">
        <f t="shared" si="1"/>
        <v>7.3254545915650129E-2</v>
      </c>
      <c r="J27" s="44" t="s">
        <v>287</v>
      </c>
    </row>
    <row r="28" spans="1:10">
      <c r="A28" s="62" t="s">
        <v>40</v>
      </c>
      <c r="B28" s="162"/>
      <c r="C28" s="72" t="s">
        <v>31</v>
      </c>
      <c r="D28" s="72">
        <v>6040</v>
      </c>
      <c r="E28" s="72">
        <v>9114</v>
      </c>
      <c r="F28" s="77">
        <v>11161</v>
      </c>
      <c r="G28" s="77">
        <v>14981</v>
      </c>
      <c r="H28" s="77">
        <v>21088</v>
      </c>
      <c r="I28" s="439">
        <f t="shared" si="1"/>
        <v>0.40764968960683534</v>
      </c>
      <c r="J28" s="32"/>
    </row>
    <row r="29" spans="1:10">
      <c r="A29" s="62" t="s">
        <v>275</v>
      </c>
      <c r="B29" s="89"/>
      <c r="C29" s="72">
        <v>8701</v>
      </c>
      <c r="D29" s="72">
        <v>12613</v>
      </c>
      <c r="E29" s="72">
        <v>17321</v>
      </c>
      <c r="F29" s="77">
        <v>19671</v>
      </c>
      <c r="G29" s="77">
        <v>22549</v>
      </c>
      <c r="H29" s="77">
        <v>28728</v>
      </c>
      <c r="I29" s="439">
        <f t="shared" si="1"/>
        <v>0.2740254556743093</v>
      </c>
    </row>
    <row r="30" spans="1:10">
      <c r="A30" s="139" t="s">
        <v>276</v>
      </c>
      <c r="B30" s="164"/>
      <c r="C30" s="72">
        <v>39542</v>
      </c>
      <c r="D30" s="72">
        <v>36768</v>
      </c>
      <c r="E30" s="72">
        <v>35173</v>
      </c>
      <c r="F30" s="77">
        <v>33688</v>
      </c>
      <c r="G30" s="77">
        <v>31826</v>
      </c>
      <c r="H30" s="77">
        <v>29165</v>
      </c>
      <c r="I30" s="439">
        <f t="shared" si="1"/>
        <v>-8.3610884182743664E-2</v>
      </c>
    </row>
    <row r="31" spans="1:10">
      <c r="A31" s="62" t="s">
        <v>277</v>
      </c>
      <c r="B31" s="89"/>
      <c r="C31" s="72">
        <v>15618</v>
      </c>
      <c r="D31" s="72">
        <v>14288</v>
      </c>
      <c r="E31" s="72">
        <v>13292</v>
      </c>
      <c r="F31" s="77">
        <f>11118-587-12</f>
        <v>10519</v>
      </c>
      <c r="G31" s="77">
        <v>9308</v>
      </c>
      <c r="H31" s="77">
        <v>5543</v>
      </c>
      <c r="I31" s="439">
        <f t="shared" si="1"/>
        <v>-0.40449076063601203</v>
      </c>
    </row>
    <row r="32" spans="1:10">
      <c r="A32" s="62" t="s">
        <v>278</v>
      </c>
      <c r="B32" s="89"/>
      <c r="C32" s="77">
        <v>847</v>
      </c>
      <c r="D32" s="77">
        <v>799</v>
      </c>
      <c r="E32" s="77">
        <v>587</v>
      </c>
      <c r="F32" s="77">
        <v>587</v>
      </c>
      <c r="G32" s="77">
        <v>198</v>
      </c>
      <c r="H32" s="77">
        <v>115</v>
      </c>
      <c r="I32" s="439">
        <f t="shared" si="1"/>
        <v>-0.41919191919191917</v>
      </c>
    </row>
    <row r="33" spans="1:10">
      <c r="A33" s="62" t="s">
        <v>41</v>
      </c>
      <c r="B33" s="162"/>
      <c r="C33" s="77">
        <v>10</v>
      </c>
      <c r="D33" s="77">
        <v>10</v>
      </c>
      <c r="E33" s="77">
        <v>10</v>
      </c>
      <c r="F33" s="77">
        <v>10</v>
      </c>
      <c r="G33" s="77">
        <v>0</v>
      </c>
      <c r="H33" s="77">
        <v>0</v>
      </c>
      <c r="I33" s="65" t="s">
        <v>2</v>
      </c>
    </row>
    <row r="34" spans="1:10">
      <c r="A34" s="62" t="s">
        <v>42</v>
      </c>
      <c r="B34" s="162"/>
      <c r="C34" s="136">
        <v>1</v>
      </c>
      <c r="D34" s="136">
        <v>1</v>
      </c>
      <c r="E34" s="136">
        <v>2</v>
      </c>
      <c r="F34" s="136">
        <v>2</v>
      </c>
      <c r="G34" s="136">
        <v>0</v>
      </c>
      <c r="H34" s="136">
        <v>0</v>
      </c>
      <c r="I34" s="65" t="s">
        <v>2</v>
      </c>
    </row>
    <row r="35" spans="1:10" s="24" customFormat="1">
      <c r="A35" s="210" t="s">
        <v>138</v>
      </c>
      <c r="B35" s="378" t="s">
        <v>79</v>
      </c>
      <c r="C35" s="234" t="s">
        <v>125</v>
      </c>
      <c r="D35" s="234" t="s">
        <v>125</v>
      </c>
      <c r="E35" s="234" t="s">
        <v>125</v>
      </c>
      <c r="F35" s="234" t="s">
        <v>125</v>
      </c>
      <c r="G35" s="376">
        <v>28500</v>
      </c>
      <c r="H35" s="376">
        <f>SUM(H36:H39)</f>
        <v>29200</v>
      </c>
      <c r="I35" s="245">
        <f>(H35-G35)/G35</f>
        <v>2.456140350877193E-2</v>
      </c>
      <c r="J35" s="167"/>
    </row>
    <row r="36" spans="1:10" s="24" customFormat="1">
      <c r="A36" s="62" t="s">
        <v>323</v>
      </c>
      <c r="B36" s="456"/>
      <c r="C36" s="115" t="s">
        <v>125</v>
      </c>
      <c r="D36" s="115" t="s">
        <v>125</v>
      </c>
      <c r="E36" s="115" t="s">
        <v>125</v>
      </c>
      <c r="F36" s="115" t="s">
        <v>125</v>
      </c>
      <c r="G36" s="457">
        <v>11700</v>
      </c>
      <c r="H36" s="457">
        <v>9700</v>
      </c>
      <c r="I36" s="134">
        <f>(H36-G36)/G36</f>
        <v>-0.17094017094017094</v>
      </c>
      <c r="J36" s="167"/>
    </row>
    <row r="37" spans="1:10" s="24" customFormat="1">
      <c r="A37" s="62" t="s">
        <v>139</v>
      </c>
      <c r="B37" s="162"/>
      <c r="C37" s="147" t="s">
        <v>125</v>
      </c>
      <c r="D37" s="147" t="s">
        <v>125</v>
      </c>
      <c r="E37" s="147" t="s">
        <v>125</v>
      </c>
      <c r="F37" s="147" t="s">
        <v>125</v>
      </c>
      <c r="G37" s="136">
        <v>8000</v>
      </c>
      <c r="H37" s="136">
        <v>7000</v>
      </c>
      <c r="I37" s="134">
        <f>(H37-G37)/G37</f>
        <v>-0.125</v>
      </c>
      <c r="J37" s="4"/>
    </row>
    <row r="38" spans="1:10" s="24" customFormat="1">
      <c r="A38" s="62" t="s">
        <v>140</v>
      </c>
      <c r="B38" s="162"/>
      <c r="C38" s="147" t="s">
        <v>125</v>
      </c>
      <c r="D38" s="147" t="s">
        <v>125</v>
      </c>
      <c r="E38" s="147" t="s">
        <v>125</v>
      </c>
      <c r="F38" s="147" t="s">
        <v>125</v>
      </c>
      <c r="G38" s="136">
        <v>8700</v>
      </c>
      <c r="H38" s="136">
        <v>12400</v>
      </c>
      <c r="I38" s="134">
        <f>(H38-G38)/G38</f>
        <v>0.42528735632183906</v>
      </c>
      <c r="J38" s="4"/>
    </row>
    <row r="39" spans="1:10" s="24" customFormat="1" thickBot="1">
      <c r="A39" s="84" t="s">
        <v>141</v>
      </c>
      <c r="B39" s="165"/>
      <c r="C39" s="86" t="s">
        <v>125</v>
      </c>
      <c r="D39" s="86" t="s">
        <v>125</v>
      </c>
      <c r="E39" s="86" t="s">
        <v>125</v>
      </c>
      <c r="F39" s="86" t="s">
        <v>125</v>
      </c>
      <c r="G39" s="138">
        <v>100</v>
      </c>
      <c r="H39" s="487">
        <v>100</v>
      </c>
      <c r="I39" s="129">
        <f>(H39-G39)/G39</f>
        <v>0</v>
      </c>
      <c r="J39" s="27"/>
    </row>
    <row r="40" spans="1:10" ht="39.75" customHeight="1" thickTop="1">
      <c r="A40" s="696" t="s">
        <v>279</v>
      </c>
      <c r="B40" s="696"/>
      <c r="C40" s="696"/>
      <c r="D40" s="696"/>
      <c r="E40" s="696"/>
      <c r="F40" s="696"/>
      <c r="G40" s="696"/>
      <c r="H40" s="696"/>
      <c r="I40" s="696"/>
    </row>
    <row r="41" spans="1:10">
      <c r="A41" s="15"/>
      <c r="B41" s="166"/>
      <c r="C41" s="16"/>
      <c r="D41" s="16"/>
      <c r="E41" s="16"/>
      <c r="F41" s="16"/>
      <c r="G41" s="16"/>
      <c r="H41" s="16"/>
      <c r="I41" s="16"/>
    </row>
    <row r="42" spans="1:10">
      <c r="A42" s="15"/>
      <c r="B42" s="166"/>
      <c r="C42" s="16"/>
      <c r="D42" s="16"/>
      <c r="E42" s="16"/>
      <c r="F42" s="16"/>
      <c r="G42" s="16"/>
      <c r="H42" s="16"/>
      <c r="I42" s="16"/>
    </row>
    <row r="64" spans="1:9">
      <c r="A64" s="696"/>
      <c r="B64" s="696"/>
      <c r="C64" s="696"/>
      <c r="D64" s="696"/>
      <c r="E64" s="696"/>
      <c r="F64" s="696"/>
      <c r="G64" s="696"/>
      <c r="H64" s="696"/>
      <c r="I64" s="696"/>
    </row>
  </sheetData>
  <mergeCells count="2">
    <mergeCell ref="A40:I40"/>
    <mergeCell ref="A64:I64"/>
  </mergeCells>
  <printOptions horizontalCentered="1" verticalCentered="1"/>
  <pageMargins left="0.23622047244094491" right="0.23622047244094491" top="0.74803149606299213" bottom="0.74803149606299213" header="0.31496062992125984" footer="0.31496062992125984"/>
  <pageSetup paperSize="9" scale="67" orientation="landscape" r:id="rId1"/>
  <headerFooter>
    <oddHeader>&amp;L&amp;"Delivery,Fett" 2021 ESG StatBook</oddHeader>
    <oddFooter xml:space="preserve">&amp;L&amp;"Delivery,Standard"&amp;9Published on March 9, 2022&amp;R&amp;"Delivery,Standard"&amp;9&amp;P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7"/>
  <sheetViews>
    <sheetView view="pageBreakPreview" zoomScale="70" zoomScaleNormal="100" zoomScaleSheetLayoutView="70" workbookViewId="0">
      <selection activeCell="E27" sqref="E27"/>
    </sheetView>
  </sheetViews>
  <sheetFormatPr baseColWidth="10" defaultRowHeight="15.75"/>
  <cols>
    <col min="1" max="1" width="32.5703125" style="4" customWidth="1"/>
    <col min="2" max="2" width="13.140625" style="4" customWidth="1"/>
    <col min="3" max="3" width="15.7109375" style="4" customWidth="1"/>
    <col min="4" max="4" width="12.42578125" style="4" customWidth="1"/>
    <col min="5" max="5" width="59" style="4" customWidth="1"/>
    <col min="6" max="6" width="19" style="4" bestFit="1" customWidth="1"/>
    <col min="7" max="16384" width="11.42578125" style="4"/>
  </cols>
  <sheetData>
    <row r="1" spans="1:8" ht="31.5" customHeight="1">
      <c r="A1" s="700" t="s">
        <v>245</v>
      </c>
      <c r="B1" s="701"/>
      <c r="C1" s="701"/>
      <c r="D1" s="701"/>
      <c r="E1" s="701"/>
      <c r="F1" s="406"/>
      <c r="G1" s="406"/>
      <c r="H1" s="379"/>
    </row>
    <row r="2" spans="1:8" s="485" customFormat="1" ht="31.5" customHeight="1">
      <c r="A2" s="677" t="s">
        <v>747</v>
      </c>
      <c r="B2" s="405"/>
      <c r="C2" s="405"/>
      <c r="D2" s="405"/>
      <c r="E2" s="405"/>
      <c r="F2" s="406"/>
      <c r="G2" s="406"/>
      <c r="H2" s="379"/>
    </row>
    <row r="3" spans="1:8" ht="31.5" customHeight="1">
      <c r="A3" s="699" t="s">
        <v>513</v>
      </c>
      <c r="B3" s="699"/>
      <c r="C3" s="699"/>
      <c r="D3" s="699"/>
      <c r="E3" s="699"/>
      <c r="F3" s="405"/>
      <c r="G3" s="405"/>
      <c r="H3" s="379"/>
    </row>
    <row r="4" spans="1:8" ht="31.5" customHeight="1">
      <c r="A4" s="699" t="s">
        <v>514</v>
      </c>
      <c r="B4" s="699"/>
      <c r="C4" s="699"/>
      <c r="D4" s="699"/>
      <c r="E4" s="699"/>
      <c r="F4" s="405"/>
      <c r="G4" s="405"/>
      <c r="H4" s="379"/>
    </row>
    <row r="5" spans="1:8" ht="16.5" customHeight="1">
      <c r="A5" s="669"/>
      <c r="B5" s="292"/>
      <c r="C5" s="292"/>
      <c r="D5" s="292"/>
      <c r="E5" s="292"/>
      <c r="F5" s="292"/>
      <c r="G5" s="292"/>
    </row>
    <row r="6" spans="1:8" ht="26.25" customHeight="1">
      <c r="A6" s="697" t="s">
        <v>673</v>
      </c>
      <c r="B6" s="697"/>
      <c r="C6" s="697"/>
      <c r="D6" s="697"/>
      <c r="E6" s="407" t="s">
        <v>235</v>
      </c>
      <c r="F6" s="292"/>
      <c r="G6" s="292"/>
    </row>
    <row r="7" spans="1:8">
      <c r="A7" s="408"/>
      <c r="B7" s="408"/>
      <c r="C7" s="409">
        <v>2021</v>
      </c>
      <c r="D7" s="409" t="s">
        <v>77</v>
      </c>
      <c r="E7" s="44"/>
    </row>
    <row r="8" spans="1:8">
      <c r="A8" s="408" t="s">
        <v>257</v>
      </c>
      <c r="B8" s="409" t="s">
        <v>172</v>
      </c>
      <c r="C8" s="410">
        <v>81747</v>
      </c>
      <c r="D8" s="411">
        <v>1</v>
      </c>
      <c r="E8" s="44"/>
    </row>
    <row r="9" spans="1:8">
      <c r="A9" s="412" t="s">
        <v>250</v>
      </c>
      <c r="B9" s="412"/>
      <c r="C9" s="413">
        <v>45653</v>
      </c>
      <c r="D9" s="414">
        <v>0.56000000000000005</v>
      </c>
      <c r="E9" s="44"/>
    </row>
    <row r="10" spans="1:8">
      <c r="A10" s="421" t="s">
        <v>251</v>
      </c>
      <c r="B10" s="415"/>
      <c r="C10" s="413">
        <v>36094</v>
      </c>
      <c r="D10" s="414">
        <v>0.44</v>
      </c>
      <c r="E10" s="44" t="s">
        <v>248</v>
      </c>
    </row>
    <row r="11" spans="1:8">
      <c r="A11" s="408" t="s">
        <v>252</v>
      </c>
      <c r="B11" s="409" t="s">
        <v>172</v>
      </c>
      <c r="C11" s="410">
        <v>6979</v>
      </c>
      <c r="D11" s="414">
        <v>1</v>
      </c>
      <c r="E11" s="44"/>
    </row>
    <row r="12" spans="1:8">
      <c r="A12" s="412" t="s">
        <v>250</v>
      </c>
      <c r="B12" s="412"/>
      <c r="C12" s="413">
        <v>4467</v>
      </c>
      <c r="D12" s="414">
        <v>0.64</v>
      </c>
      <c r="E12" s="44"/>
    </row>
    <row r="13" spans="1:8">
      <c r="A13" s="421" t="s">
        <v>251</v>
      </c>
      <c r="B13" s="415"/>
      <c r="C13" s="413">
        <v>2512</v>
      </c>
      <c r="D13" s="414">
        <v>0.36</v>
      </c>
      <c r="E13" s="44" t="s">
        <v>247</v>
      </c>
    </row>
    <row r="14" spans="1:8">
      <c r="A14" s="408" t="s">
        <v>258</v>
      </c>
      <c r="B14" s="409" t="s">
        <v>172</v>
      </c>
      <c r="C14" s="410">
        <v>2337</v>
      </c>
      <c r="D14" s="414">
        <v>1</v>
      </c>
      <c r="E14" s="44"/>
    </row>
    <row r="15" spans="1:8">
      <c r="A15" s="412" t="s">
        <v>250</v>
      </c>
      <c r="B15" s="412"/>
      <c r="C15" s="413">
        <v>1441</v>
      </c>
      <c r="D15" s="414">
        <v>0.62</v>
      </c>
      <c r="E15" s="416"/>
    </row>
    <row r="16" spans="1:8" ht="16.5" thickBot="1">
      <c r="A16" s="428" t="s">
        <v>251</v>
      </c>
      <c r="B16" s="417"/>
      <c r="C16" s="418">
        <v>896</v>
      </c>
      <c r="D16" s="419">
        <v>0.38</v>
      </c>
      <c r="E16" s="95" t="s">
        <v>246</v>
      </c>
    </row>
    <row r="17" spans="1:5" ht="33.75" customHeight="1" thickTop="1">
      <c r="A17" s="698" t="s">
        <v>249</v>
      </c>
      <c r="B17" s="698"/>
      <c r="C17" s="698"/>
      <c r="D17" s="698"/>
      <c r="E17" s="698"/>
    </row>
  </sheetData>
  <mergeCells count="5">
    <mergeCell ref="A6:D6"/>
    <mergeCell ref="A17:E17"/>
    <mergeCell ref="A3:E3"/>
    <mergeCell ref="A1:E1"/>
    <mergeCell ref="A4:E4"/>
  </mergeCells>
  <hyperlinks>
    <hyperlink ref="A2" r:id="rId1" location="page=60"/>
  </hyperlinks>
  <pageMargins left="0.25" right="0.25" top="0.75" bottom="0.75" header="0.3" footer="0.3"/>
  <pageSetup paperSize="9" scale="65" orientation="landscape" r:id="rId2"/>
  <headerFooter>
    <oddHeader>&amp;L&amp;"Delivery,Fett"&amp;12 2021 ESG Statbook</oddHeader>
    <oddFooter>&amp;LPublished on 9 March, 2022&amp;R&amp;P&amp;N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57"/>
  <sheetViews>
    <sheetView view="pageBreakPreview" topLeftCell="A101" zoomScale="70" zoomScaleNormal="70" zoomScaleSheetLayoutView="70" workbookViewId="0"/>
  </sheetViews>
  <sheetFormatPr baseColWidth="10" defaultRowHeight="15.75"/>
  <cols>
    <col min="1" max="1" width="73" style="4" customWidth="1"/>
    <col min="2" max="2" width="29.5703125" style="50" customWidth="1"/>
    <col min="3" max="3" width="13.140625" style="4" customWidth="1"/>
    <col min="4" max="6" width="12.7109375" style="4" customWidth="1"/>
    <col min="7" max="7" width="13.28515625" style="4" bestFit="1" customWidth="1"/>
    <col min="8" max="8" width="13.28515625" style="4" customWidth="1"/>
    <col min="9" max="9" width="11.42578125" style="4"/>
    <col min="10" max="10" width="55.7109375" style="4" bestFit="1" customWidth="1"/>
    <col min="11" max="16384" width="11.42578125" style="4"/>
  </cols>
  <sheetData>
    <row r="1" spans="1:10" ht="33" customHeight="1">
      <c r="A1" s="182" t="s">
        <v>675</v>
      </c>
      <c r="B1" s="97"/>
      <c r="C1" s="98"/>
      <c r="D1" s="98"/>
      <c r="E1" s="98"/>
      <c r="F1" s="98"/>
      <c r="G1" s="98"/>
      <c r="H1" s="98"/>
      <c r="I1" s="98"/>
      <c r="J1" s="98"/>
    </row>
    <row r="2" spans="1:10" ht="45" customHeight="1">
      <c r="A2" s="706" t="s">
        <v>684</v>
      </c>
      <c r="B2" s="706"/>
      <c r="C2" s="706"/>
      <c r="D2" s="706"/>
      <c r="E2" s="706"/>
      <c r="F2" s="706"/>
      <c r="G2" s="706"/>
      <c r="H2" s="706"/>
      <c r="I2" s="706"/>
    </row>
    <row r="3" spans="1:10" ht="44.25" customHeight="1">
      <c r="A3" s="707" t="s">
        <v>766</v>
      </c>
      <c r="B3" s="707"/>
      <c r="C3" s="707"/>
      <c r="D3" s="707"/>
      <c r="E3" s="707"/>
      <c r="F3" s="707"/>
      <c r="G3" s="707"/>
      <c r="H3" s="707"/>
      <c r="I3" s="707"/>
    </row>
    <row r="4" spans="1:10" ht="16.5">
      <c r="A4" s="681" t="s">
        <v>744</v>
      </c>
      <c r="B4" s="99"/>
      <c r="C4" s="41"/>
      <c r="D4" s="41"/>
      <c r="E4" s="41"/>
      <c r="F4" s="41"/>
      <c r="G4" s="41"/>
      <c r="H4" s="41"/>
      <c r="I4" s="41"/>
    </row>
    <row r="5" spans="1:10" ht="10.5" customHeight="1"/>
    <row r="6" spans="1:10" ht="16.5">
      <c r="A6" s="183" t="s">
        <v>163</v>
      </c>
      <c r="B6" s="333"/>
      <c r="C6" s="600">
        <v>2016</v>
      </c>
      <c r="D6" s="600">
        <v>2017</v>
      </c>
      <c r="E6" s="600" t="s">
        <v>111</v>
      </c>
      <c r="F6" s="600" t="s">
        <v>142</v>
      </c>
      <c r="G6" s="600">
        <v>2020</v>
      </c>
      <c r="H6" s="600">
        <v>2021</v>
      </c>
      <c r="I6" s="600" t="s">
        <v>124</v>
      </c>
      <c r="J6" s="229" t="s">
        <v>22</v>
      </c>
    </row>
    <row r="7" spans="1:10" ht="16.5">
      <c r="A7" s="334" t="s">
        <v>164</v>
      </c>
      <c r="B7" s="335"/>
      <c r="C7" s="336"/>
      <c r="D7" s="336"/>
      <c r="E7" s="337"/>
      <c r="F7" s="338"/>
      <c r="G7" s="336"/>
      <c r="H7" s="336"/>
      <c r="I7" s="337"/>
      <c r="J7" s="184"/>
    </row>
    <row r="8" spans="1:10" s="49" customFormat="1" ht="24.95" customHeight="1">
      <c r="A8" s="196" t="s">
        <v>178</v>
      </c>
      <c r="B8" s="246" t="s">
        <v>184</v>
      </c>
      <c r="C8" s="189">
        <v>508036</v>
      </c>
      <c r="D8" s="189">
        <v>519544</v>
      </c>
      <c r="E8" s="189">
        <v>547459</v>
      </c>
      <c r="F8" s="189">
        <v>546924</v>
      </c>
      <c r="G8" s="190">
        <v>571974</v>
      </c>
      <c r="H8" s="190">
        <v>592263</v>
      </c>
      <c r="I8" s="191">
        <f>(H8-G8)/G8</f>
        <v>3.5471892079010588E-2</v>
      </c>
      <c r="J8" s="168"/>
    </row>
    <row r="9" spans="1:10">
      <c r="A9" s="62" t="s">
        <v>45</v>
      </c>
      <c r="B9" s="89"/>
      <c r="C9" s="73" t="s">
        <v>31</v>
      </c>
      <c r="D9" s="73">
        <v>483927</v>
      </c>
      <c r="E9" s="73">
        <v>513770</v>
      </c>
      <c r="F9" s="73">
        <v>516467</v>
      </c>
      <c r="G9" s="73">
        <v>544495</v>
      </c>
      <c r="H9" s="73">
        <v>566938</v>
      </c>
      <c r="I9" s="266">
        <f>(H9-G9)/G9</f>
        <v>4.1218009348111553E-2</v>
      </c>
      <c r="J9" s="59"/>
    </row>
    <row r="10" spans="1:10">
      <c r="A10" s="101" t="s">
        <v>21</v>
      </c>
      <c r="B10" s="67"/>
      <c r="C10" s="73" t="s">
        <v>31</v>
      </c>
      <c r="D10" s="73">
        <v>29694</v>
      </c>
      <c r="E10" s="73">
        <v>27805</v>
      </c>
      <c r="F10" s="73">
        <v>24926</v>
      </c>
      <c r="G10" s="73">
        <v>22425</v>
      </c>
      <c r="H10" s="73">
        <v>20233</v>
      </c>
      <c r="I10" s="266">
        <f>(H10-G10)/G10</f>
        <v>-9.7748049052396882E-2</v>
      </c>
      <c r="J10" s="59"/>
    </row>
    <row r="11" spans="1:10">
      <c r="A11" s="101" t="s">
        <v>46</v>
      </c>
      <c r="B11" s="67"/>
      <c r="C11" s="73" t="s">
        <v>31</v>
      </c>
      <c r="D11" s="73">
        <v>5923</v>
      </c>
      <c r="E11" s="73">
        <v>5884</v>
      </c>
      <c r="F11" s="73">
        <v>5531</v>
      </c>
      <c r="G11" s="102">
        <v>5054</v>
      </c>
      <c r="H11" s="102">
        <v>5092</v>
      </c>
      <c r="I11" s="266">
        <f>(H11-G11)/G11</f>
        <v>7.5187969924812026E-3</v>
      </c>
      <c r="J11" s="59"/>
    </row>
    <row r="12" spans="1:10">
      <c r="A12" s="88" t="s">
        <v>293</v>
      </c>
      <c r="B12" s="89"/>
      <c r="C12" s="113"/>
      <c r="D12" s="113"/>
      <c r="E12" s="113"/>
      <c r="F12" s="113"/>
      <c r="G12" s="113"/>
      <c r="H12" s="113"/>
      <c r="I12" s="266"/>
      <c r="J12" s="59"/>
    </row>
    <row r="13" spans="1:10">
      <c r="A13" s="101" t="s">
        <v>14</v>
      </c>
      <c r="B13" s="67"/>
      <c r="C13" s="73">
        <v>333080</v>
      </c>
      <c r="D13" s="73">
        <v>339521</v>
      </c>
      <c r="E13" s="73">
        <v>351429</v>
      </c>
      <c r="F13" s="73">
        <v>348604</v>
      </c>
      <c r="G13" s="73">
        <v>357737</v>
      </c>
      <c r="H13" s="73">
        <v>363552</v>
      </c>
      <c r="I13" s="266">
        <f t="shared" ref="I13:I18" si="0">(H13-G13)/G13</f>
        <v>1.6254958251452883E-2</v>
      </c>
      <c r="J13" s="59"/>
    </row>
    <row r="14" spans="1:10">
      <c r="A14" s="105" t="s">
        <v>47</v>
      </c>
      <c r="B14" s="106"/>
      <c r="C14" s="73">
        <v>121987</v>
      </c>
      <c r="D14" s="73">
        <v>123719</v>
      </c>
      <c r="E14" s="73">
        <v>128782</v>
      </c>
      <c r="F14" s="73">
        <v>127700</v>
      </c>
      <c r="G14" s="73">
        <v>127909</v>
      </c>
      <c r="H14" s="73">
        <v>135528</v>
      </c>
      <c r="I14" s="266">
        <f t="shared" si="0"/>
        <v>5.9565785050309204E-2</v>
      </c>
      <c r="J14" s="59"/>
    </row>
    <row r="15" spans="1:10">
      <c r="A15" s="105" t="s">
        <v>48</v>
      </c>
      <c r="B15" s="106"/>
      <c r="C15" s="73">
        <v>211093</v>
      </c>
      <c r="D15" s="73">
        <v>215802</v>
      </c>
      <c r="E15" s="73">
        <v>222647</v>
      </c>
      <c r="F15" s="73">
        <v>220904</v>
      </c>
      <c r="G15" s="73">
        <v>229827</v>
      </c>
      <c r="H15" s="73">
        <v>228024</v>
      </c>
      <c r="I15" s="266">
        <f t="shared" si="0"/>
        <v>-7.8450312626453817E-3</v>
      </c>
      <c r="J15" s="59"/>
    </row>
    <row r="16" spans="1:10">
      <c r="A16" s="59" t="s">
        <v>15</v>
      </c>
      <c r="B16" s="67"/>
      <c r="C16" s="73">
        <v>81152</v>
      </c>
      <c r="D16" s="73">
        <v>84470</v>
      </c>
      <c r="E16" s="73">
        <v>92753</v>
      </c>
      <c r="F16" s="73">
        <v>96413</v>
      </c>
      <c r="G16" s="73">
        <v>114081</v>
      </c>
      <c r="H16" s="73">
        <v>123682</v>
      </c>
      <c r="I16" s="266">
        <f t="shared" si="0"/>
        <v>8.4159500705638976E-2</v>
      </c>
      <c r="J16" s="59"/>
    </row>
    <row r="17" spans="1:10">
      <c r="A17" s="59" t="s">
        <v>16</v>
      </c>
      <c r="B17" s="67"/>
      <c r="C17" s="73">
        <v>75045</v>
      </c>
      <c r="D17" s="73">
        <v>76727</v>
      </c>
      <c r="E17" s="73">
        <v>84037</v>
      </c>
      <c r="F17" s="73">
        <v>80687</v>
      </c>
      <c r="G17" s="73">
        <v>80737</v>
      </c>
      <c r="H17" s="73">
        <v>84855</v>
      </c>
      <c r="I17" s="266">
        <f t="shared" si="0"/>
        <v>5.1005115374611394E-2</v>
      </c>
      <c r="J17" s="59"/>
    </row>
    <row r="18" spans="1:10">
      <c r="A18" s="59" t="s">
        <v>322</v>
      </c>
      <c r="B18" s="67"/>
      <c r="C18" s="73">
        <v>18759</v>
      </c>
      <c r="D18" s="73">
        <v>18826</v>
      </c>
      <c r="E18" s="73">
        <v>19241</v>
      </c>
      <c r="F18" s="73">
        <v>21220</v>
      </c>
      <c r="G18" s="73">
        <v>19420</v>
      </c>
      <c r="H18" s="73">
        <v>20174</v>
      </c>
      <c r="I18" s="266">
        <f t="shared" si="0"/>
        <v>3.8825952626158601E-2</v>
      </c>
      <c r="J18" s="59"/>
    </row>
    <row r="19" spans="1:10">
      <c r="A19" s="133" t="s">
        <v>294</v>
      </c>
      <c r="B19" s="112" t="s">
        <v>77</v>
      </c>
      <c r="C19" s="187">
        <v>0.19</v>
      </c>
      <c r="D19" s="187">
        <v>0.18</v>
      </c>
      <c r="E19" s="187">
        <v>0.18</v>
      </c>
      <c r="F19" s="187">
        <v>0.17</v>
      </c>
      <c r="G19" s="187">
        <v>0.18</v>
      </c>
      <c r="H19" s="187">
        <v>0.17</v>
      </c>
      <c r="I19" s="266"/>
      <c r="J19" s="59"/>
    </row>
    <row r="20" spans="1:10">
      <c r="A20" s="133" t="s">
        <v>295</v>
      </c>
      <c r="B20" s="112" t="s">
        <v>132</v>
      </c>
      <c r="C20" s="249" t="s">
        <v>85</v>
      </c>
      <c r="D20" s="249" t="s">
        <v>85</v>
      </c>
      <c r="E20" s="249" t="s">
        <v>85</v>
      </c>
      <c r="F20" s="249">
        <v>0.74</v>
      </c>
      <c r="G20" s="187">
        <v>0.74</v>
      </c>
      <c r="H20" s="187">
        <v>0.74</v>
      </c>
      <c r="I20" s="266"/>
      <c r="J20" s="59"/>
    </row>
    <row r="21" spans="1:10">
      <c r="A21" s="133" t="s">
        <v>167</v>
      </c>
      <c r="B21" s="112" t="s">
        <v>132</v>
      </c>
      <c r="C21" s="249" t="s">
        <v>31</v>
      </c>
      <c r="D21" s="249" t="s">
        <v>31</v>
      </c>
      <c r="E21" s="249" t="s">
        <v>31</v>
      </c>
      <c r="F21" s="249">
        <v>0.7</v>
      </c>
      <c r="G21" s="187">
        <v>0.7</v>
      </c>
      <c r="H21" s="187">
        <v>0.7</v>
      </c>
      <c r="I21" s="266"/>
      <c r="J21" s="59"/>
    </row>
    <row r="22" spans="1:10">
      <c r="A22" s="152" t="s">
        <v>178</v>
      </c>
      <c r="B22" s="112" t="s">
        <v>177</v>
      </c>
      <c r="C22" s="248">
        <v>498459</v>
      </c>
      <c r="D22" s="248">
        <v>513338</v>
      </c>
      <c r="E22" s="248">
        <v>534369.64183333446</v>
      </c>
      <c r="F22" s="248">
        <v>544282</v>
      </c>
      <c r="G22" s="248">
        <v>547128</v>
      </c>
      <c r="H22" s="248">
        <v>574047</v>
      </c>
      <c r="I22" s="265">
        <f>(H22-G22)/G22</f>
        <v>4.9200552704303201E-2</v>
      </c>
      <c r="J22" s="107"/>
    </row>
    <row r="23" spans="1:10">
      <c r="A23" s="62" t="s">
        <v>45</v>
      </c>
      <c r="B23" s="89"/>
      <c r="C23" s="73">
        <v>459990</v>
      </c>
      <c r="D23" s="73">
        <v>477251</v>
      </c>
      <c r="E23" s="73">
        <v>499943</v>
      </c>
      <c r="F23" s="73">
        <v>512325</v>
      </c>
      <c r="G23" s="73">
        <v>518277</v>
      </c>
      <c r="H23" s="73">
        <v>547889</v>
      </c>
      <c r="I23" s="266">
        <f>(H23-G23)/G23</f>
        <v>5.7135470028575455E-2</v>
      </c>
      <c r="J23" s="59"/>
    </row>
    <row r="24" spans="1:10">
      <c r="A24" s="101" t="s">
        <v>21</v>
      </c>
      <c r="B24" s="67"/>
      <c r="C24" s="73">
        <v>32976</v>
      </c>
      <c r="D24" s="73">
        <v>30468</v>
      </c>
      <c r="E24" s="73">
        <v>28718</v>
      </c>
      <c r="F24" s="73">
        <v>26296</v>
      </c>
      <c r="G24" s="73">
        <v>23611</v>
      </c>
      <c r="H24" s="73">
        <v>21203</v>
      </c>
      <c r="I24" s="266">
        <f>(H24-G24)/G24</f>
        <v>-0.10198636228876372</v>
      </c>
      <c r="J24" s="59"/>
    </row>
    <row r="25" spans="1:10">
      <c r="A25" s="62" t="s">
        <v>46</v>
      </c>
      <c r="B25" s="89"/>
      <c r="C25" s="115">
        <v>5493</v>
      </c>
      <c r="D25" s="115">
        <v>5619</v>
      </c>
      <c r="E25" s="115">
        <v>5709</v>
      </c>
      <c r="F25" s="115">
        <v>5661</v>
      </c>
      <c r="G25" s="115">
        <v>5240</v>
      </c>
      <c r="H25" s="115">
        <v>4955</v>
      </c>
      <c r="I25" s="266">
        <f>(H25-G25)/G25</f>
        <v>-5.4389312977099237E-2</v>
      </c>
      <c r="J25" s="59"/>
    </row>
    <row r="26" spans="1:10">
      <c r="A26" s="60" t="s">
        <v>676</v>
      </c>
      <c r="B26" s="89"/>
      <c r="C26" s="115"/>
      <c r="D26" s="115"/>
      <c r="E26" s="115"/>
      <c r="F26" s="115"/>
      <c r="G26" s="115"/>
      <c r="H26" s="115"/>
      <c r="I26" s="266"/>
      <c r="J26" s="59"/>
    </row>
    <row r="27" spans="1:10">
      <c r="A27" s="59" t="s">
        <v>14</v>
      </c>
      <c r="B27" s="67"/>
      <c r="C27" s="73" t="s">
        <v>31</v>
      </c>
      <c r="D27" s="73">
        <v>334868</v>
      </c>
      <c r="E27" s="73">
        <v>345918</v>
      </c>
      <c r="F27" s="73">
        <v>347780</v>
      </c>
      <c r="G27" s="73">
        <v>345274</v>
      </c>
      <c r="H27" s="73">
        <v>355416</v>
      </c>
      <c r="I27" s="266">
        <f t="shared" ref="I27:I33" si="1">(H27-G27)/G27</f>
        <v>2.9373772713844656E-2</v>
      </c>
      <c r="J27" s="59"/>
    </row>
    <row r="28" spans="1:10">
      <c r="A28" s="105" t="s">
        <v>47</v>
      </c>
      <c r="B28" s="106"/>
      <c r="C28" s="73" t="s">
        <v>31</v>
      </c>
      <c r="D28" s="73">
        <v>123270</v>
      </c>
      <c r="E28" s="73">
        <v>126229</v>
      </c>
      <c r="F28" s="73">
        <v>127480</v>
      </c>
      <c r="G28" s="73">
        <v>126431</v>
      </c>
      <c r="H28" s="73">
        <v>130517</v>
      </c>
      <c r="I28" s="266">
        <f t="shared" si="1"/>
        <v>3.231802326960951E-2</v>
      </c>
      <c r="J28" s="59"/>
    </row>
    <row r="29" spans="1:10" s="52" customFormat="1" ht="13.5">
      <c r="A29" s="105" t="s">
        <v>48</v>
      </c>
      <c r="B29" s="106"/>
      <c r="C29" s="73" t="s">
        <v>31</v>
      </c>
      <c r="D29" s="73">
        <v>211598</v>
      </c>
      <c r="E29" s="73">
        <v>219689</v>
      </c>
      <c r="F29" s="73">
        <v>220299</v>
      </c>
      <c r="G29" s="73">
        <v>218843</v>
      </c>
      <c r="H29" s="73">
        <v>224899</v>
      </c>
      <c r="I29" s="266">
        <f t="shared" si="1"/>
        <v>2.7672806532537023E-2</v>
      </c>
      <c r="J29" s="59"/>
    </row>
    <row r="30" spans="1:10">
      <c r="A30" s="59" t="s">
        <v>15</v>
      </c>
      <c r="B30" s="67"/>
      <c r="C30" s="73" t="s">
        <v>31</v>
      </c>
      <c r="D30" s="73">
        <v>83012</v>
      </c>
      <c r="E30" s="73">
        <v>88481</v>
      </c>
      <c r="F30" s="73">
        <v>94653</v>
      </c>
      <c r="G30" s="73">
        <v>101429</v>
      </c>
      <c r="H30" s="73">
        <v>116531</v>
      </c>
      <c r="I30" s="266">
        <f t="shared" si="1"/>
        <v>0.14889232862396357</v>
      </c>
      <c r="J30" s="59"/>
    </row>
    <row r="31" spans="1:10">
      <c r="A31" s="59" t="s">
        <v>16</v>
      </c>
      <c r="B31" s="67"/>
      <c r="C31" s="73" t="s">
        <v>31</v>
      </c>
      <c r="D31" s="73">
        <v>76770</v>
      </c>
      <c r="E31" s="73">
        <v>80841</v>
      </c>
      <c r="F31" s="73">
        <v>81617</v>
      </c>
      <c r="G31" s="73">
        <v>80304</v>
      </c>
      <c r="H31" s="73">
        <v>82405</v>
      </c>
      <c r="I31" s="266">
        <f t="shared" si="1"/>
        <v>2.6163080294879459E-2</v>
      </c>
      <c r="J31" s="59"/>
    </row>
    <row r="32" spans="1:10">
      <c r="A32" s="59" t="s">
        <v>322</v>
      </c>
      <c r="B32" s="67"/>
      <c r="C32" s="73" t="s">
        <v>31</v>
      </c>
      <c r="D32" s="73">
        <v>18688</v>
      </c>
      <c r="E32" s="73">
        <v>19130</v>
      </c>
      <c r="F32" s="73">
        <v>20232</v>
      </c>
      <c r="G32" s="73">
        <v>20121</v>
      </c>
      <c r="H32" s="73">
        <v>19695</v>
      </c>
      <c r="I32" s="266">
        <f t="shared" si="1"/>
        <v>-2.1171909944833756E-2</v>
      </c>
      <c r="J32" s="59"/>
    </row>
    <row r="33" spans="1:10">
      <c r="A33" s="192" t="s">
        <v>296</v>
      </c>
      <c r="B33" s="247" t="s">
        <v>179</v>
      </c>
      <c r="C33" s="193">
        <v>459262</v>
      </c>
      <c r="D33" s="193">
        <v>472208</v>
      </c>
      <c r="E33" s="193">
        <v>499018.04299999948</v>
      </c>
      <c r="F33" s="193">
        <v>499250</v>
      </c>
      <c r="G33" s="190">
        <v>526896</v>
      </c>
      <c r="H33" s="190">
        <v>548042</v>
      </c>
      <c r="I33" s="267">
        <f t="shared" si="1"/>
        <v>4.0133157207494455E-2</v>
      </c>
      <c r="J33" s="59"/>
    </row>
    <row r="34" spans="1:10">
      <c r="A34" s="88" t="s">
        <v>109</v>
      </c>
      <c r="B34" s="132"/>
      <c r="C34" s="108"/>
      <c r="D34" s="108"/>
      <c r="E34" s="108"/>
      <c r="F34" s="108"/>
      <c r="G34" s="109"/>
      <c r="H34" s="109">
        <v>548042</v>
      </c>
      <c r="I34" s="266"/>
      <c r="J34" s="59"/>
    </row>
    <row r="35" spans="1:10">
      <c r="A35" s="59" t="s">
        <v>14</v>
      </c>
      <c r="B35" s="67"/>
      <c r="C35" s="110">
        <v>287641</v>
      </c>
      <c r="D35" s="110">
        <v>294839</v>
      </c>
      <c r="E35" s="110">
        <v>305848</v>
      </c>
      <c r="F35" s="110">
        <v>303543</v>
      </c>
      <c r="G35" s="110">
        <v>315678</v>
      </c>
      <c r="H35" s="110">
        <v>322522</v>
      </c>
      <c r="I35" s="266">
        <f t="shared" ref="I35:I48" si="2">(H35-G35)/G35</f>
        <v>2.1680319819562973E-2</v>
      </c>
      <c r="J35" s="59"/>
    </row>
    <row r="36" spans="1:10">
      <c r="A36" s="105" t="s">
        <v>47</v>
      </c>
      <c r="B36" s="106"/>
      <c r="C36" s="110">
        <v>113104</v>
      </c>
      <c r="D36" s="110">
        <v>114360</v>
      </c>
      <c r="E36" s="110">
        <v>118745</v>
      </c>
      <c r="F36" s="110">
        <v>117748</v>
      </c>
      <c r="G36" s="110">
        <v>118705</v>
      </c>
      <c r="H36" s="110">
        <v>125305</v>
      </c>
      <c r="I36" s="266">
        <f t="shared" si="2"/>
        <v>5.5600016848489954E-2</v>
      </c>
      <c r="J36" s="59"/>
    </row>
    <row r="37" spans="1:10">
      <c r="A37" s="105" t="s">
        <v>48</v>
      </c>
      <c r="B37" s="106"/>
      <c r="C37" s="110">
        <v>174537</v>
      </c>
      <c r="D37" s="110">
        <v>180479</v>
      </c>
      <c r="E37" s="110">
        <v>187103</v>
      </c>
      <c r="F37" s="110">
        <v>185795</v>
      </c>
      <c r="G37" s="110">
        <v>196973</v>
      </c>
      <c r="H37" s="110">
        <v>197217</v>
      </c>
      <c r="I37" s="266">
        <f t="shared" si="2"/>
        <v>1.238748457910475E-3</v>
      </c>
      <c r="J37" s="59"/>
    </row>
    <row r="38" spans="1:10">
      <c r="A38" s="59" t="s">
        <v>15</v>
      </c>
      <c r="B38" s="67"/>
      <c r="C38" s="110">
        <v>79347</v>
      </c>
      <c r="D38" s="110">
        <v>82887</v>
      </c>
      <c r="E38" s="110">
        <v>90648</v>
      </c>
      <c r="F38" s="110">
        <v>94696</v>
      </c>
      <c r="G38" s="110">
        <v>111852</v>
      </c>
      <c r="H38" s="110">
        <v>120920</v>
      </c>
      <c r="I38" s="266">
        <f t="shared" si="2"/>
        <v>8.1071415799449278E-2</v>
      </c>
      <c r="J38" s="59"/>
    </row>
    <row r="39" spans="1:10">
      <c r="A39" s="59" t="s">
        <v>16</v>
      </c>
      <c r="B39" s="67"/>
      <c r="C39" s="110">
        <v>73979</v>
      </c>
      <c r="D39" s="110">
        <v>76081</v>
      </c>
      <c r="E39" s="110">
        <v>83561</v>
      </c>
      <c r="F39" s="110">
        <v>80135</v>
      </c>
      <c r="G39" s="110">
        <v>80263</v>
      </c>
      <c r="H39" s="110">
        <v>84628</v>
      </c>
      <c r="I39" s="266">
        <f t="shared" si="2"/>
        <v>5.4383713541731556E-2</v>
      </c>
      <c r="J39" s="59"/>
    </row>
    <row r="40" spans="1:10" s="51" customFormat="1" ht="16.5">
      <c r="A40" s="59" t="s">
        <v>322</v>
      </c>
      <c r="B40" s="67"/>
      <c r="C40" s="110">
        <v>18295</v>
      </c>
      <c r="D40" s="110">
        <v>18401</v>
      </c>
      <c r="E40" s="110">
        <v>18961</v>
      </c>
      <c r="F40" s="110">
        <v>20876</v>
      </c>
      <c r="G40" s="110">
        <v>19103</v>
      </c>
      <c r="H40" s="110">
        <v>19972</v>
      </c>
      <c r="I40" s="266">
        <f t="shared" si="2"/>
        <v>4.5490237135528452E-2</v>
      </c>
      <c r="J40" s="59"/>
    </row>
    <row r="41" spans="1:10">
      <c r="A41" s="88" t="s">
        <v>297</v>
      </c>
      <c r="B41" s="238" t="s">
        <v>165</v>
      </c>
      <c r="C41" s="248">
        <v>453990</v>
      </c>
      <c r="D41" s="248">
        <v>468724</v>
      </c>
      <c r="E41" s="248">
        <v>489571.1943333316</v>
      </c>
      <c r="F41" s="248">
        <v>499461</v>
      </c>
      <c r="G41" s="248">
        <v>502207</v>
      </c>
      <c r="H41" s="248">
        <v>528079</v>
      </c>
      <c r="I41" s="265">
        <f t="shared" si="2"/>
        <v>5.1516605702429476E-2</v>
      </c>
      <c r="J41" s="59"/>
    </row>
    <row r="42" spans="1:10">
      <c r="A42" s="59" t="s">
        <v>14</v>
      </c>
      <c r="B42" s="67"/>
      <c r="C42" s="73" t="s">
        <v>31</v>
      </c>
      <c r="D42" s="115">
        <v>292374</v>
      </c>
      <c r="E42" s="115">
        <v>303620.8334999982</v>
      </c>
      <c r="F42" s="115">
        <v>305333</v>
      </c>
      <c r="G42" s="110">
        <v>303149</v>
      </c>
      <c r="H42" s="110">
        <v>312706</v>
      </c>
      <c r="I42" s="266">
        <f t="shared" si="2"/>
        <v>3.1525751363191037E-2</v>
      </c>
      <c r="J42" s="59"/>
    </row>
    <row r="43" spans="1:10">
      <c r="A43" s="105" t="s">
        <v>47</v>
      </c>
      <c r="B43" s="106"/>
      <c r="C43" s="67" t="s">
        <v>31</v>
      </c>
      <c r="D43" s="73">
        <v>114400</v>
      </c>
      <c r="E43" s="73">
        <v>117054</v>
      </c>
      <c r="F43" s="73">
        <v>117822</v>
      </c>
      <c r="G43" s="110">
        <v>116261</v>
      </c>
      <c r="H43" s="110">
        <v>119960</v>
      </c>
      <c r="I43" s="266">
        <f t="shared" si="2"/>
        <v>3.1816344259897988E-2</v>
      </c>
      <c r="J43" s="59"/>
    </row>
    <row r="44" spans="1:10">
      <c r="A44" s="105" t="s">
        <v>48</v>
      </c>
      <c r="B44" s="106"/>
      <c r="C44" s="67" t="s">
        <v>31</v>
      </c>
      <c r="D44" s="73">
        <v>177974</v>
      </c>
      <c r="E44" s="73">
        <v>186567</v>
      </c>
      <c r="F44" s="73">
        <v>187511</v>
      </c>
      <c r="G44" s="110">
        <v>186888</v>
      </c>
      <c r="H44" s="110">
        <v>192746</v>
      </c>
      <c r="I44" s="266">
        <f t="shared" si="2"/>
        <v>3.1344976670519241E-2</v>
      </c>
      <c r="J44" s="59"/>
    </row>
    <row r="45" spans="1:10">
      <c r="A45" s="59" t="s">
        <v>15</v>
      </c>
      <c r="B45" s="67"/>
      <c r="C45" s="67" t="s">
        <v>31</v>
      </c>
      <c r="D45" s="73">
        <v>81499</v>
      </c>
      <c r="E45" s="73">
        <v>86547</v>
      </c>
      <c r="F45" s="73">
        <v>92752</v>
      </c>
      <c r="G45" s="110">
        <v>99149</v>
      </c>
      <c r="H45" s="110">
        <v>114140</v>
      </c>
      <c r="I45" s="266">
        <f t="shared" si="2"/>
        <v>0.15119668377895895</v>
      </c>
      <c r="J45" s="59"/>
    </row>
    <row r="46" spans="1:10">
      <c r="A46" s="59" t="s">
        <v>16</v>
      </c>
      <c r="B46" s="67"/>
      <c r="C46" s="67" t="s">
        <v>31</v>
      </c>
      <c r="D46" s="73">
        <v>76419</v>
      </c>
      <c r="E46" s="73">
        <v>80562.805583333364</v>
      </c>
      <c r="F46" s="73">
        <v>81429</v>
      </c>
      <c r="G46" s="110">
        <v>79742</v>
      </c>
      <c r="H46" s="110">
        <v>81790</v>
      </c>
      <c r="I46" s="266">
        <f t="shared" si="2"/>
        <v>2.5682827117453788E-2</v>
      </c>
      <c r="J46" s="59"/>
    </row>
    <row r="47" spans="1:10">
      <c r="A47" s="59" t="s">
        <v>322</v>
      </c>
      <c r="B47" s="67"/>
      <c r="C47" s="67" t="s">
        <v>31</v>
      </c>
      <c r="D47" s="73">
        <v>18432</v>
      </c>
      <c r="E47" s="73">
        <v>18839.96100000001</v>
      </c>
      <c r="F47" s="73">
        <v>19947</v>
      </c>
      <c r="G47" s="110">
        <v>20167</v>
      </c>
      <c r="H47" s="110">
        <v>19443</v>
      </c>
      <c r="I47" s="266">
        <f t="shared" si="2"/>
        <v>-3.5900233053999107E-2</v>
      </c>
      <c r="J47" s="59"/>
    </row>
    <row r="48" spans="1:10">
      <c r="A48" s="192" t="s">
        <v>298</v>
      </c>
      <c r="B48" s="247" t="s">
        <v>165</v>
      </c>
      <c r="C48" s="193" t="s">
        <v>31</v>
      </c>
      <c r="D48" s="193">
        <v>76513</v>
      </c>
      <c r="E48" s="193">
        <v>78822</v>
      </c>
      <c r="F48" s="193">
        <v>83166</v>
      </c>
      <c r="G48" s="193">
        <v>77301</v>
      </c>
      <c r="H48" s="193">
        <v>81939</v>
      </c>
      <c r="I48" s="267">
        <f t="shared" si="2"/>
        <v>5.9999223813404744E-2</v>
      </c>
      <c r="J48" s="83"/>
    </row>
    <row r="49" spans="1:10">
      <c r="A49" s="88" t="s">
        <v>109</v>
      </c>
      <c r="B49" s="155"/>
      <c r="C49" s="59"/>
      <c r="D49" s="59"/>
      <c r="E49" s="59"/>
      <c r="F49" s="59"/>
      <c r="G49" s="59"/>
      <c r="H49" s="59"/>
      <c r="I49" s="266"/>
      <c r="J49" s="59"/>
    </row>
    <row r="50" spans="1:10">
      <c r="A50" s="59" t="s">
        <v>14</v>
      </c>
      <c r="B50" s="67"/>
      <c r="C50" s="73" t="s">
        <v>31</v>
      </c>
      <c r="D50" s="116">
        <v>37540</v>
      </c>
      <c r="E50" s="116">
        <v>37514</v>
      </c>
      <c r="F50" s="116">
        <v>34483</v>
      </c>
      <c r="G50" s="116">
        <v>28255</v>
      </c>
      <c r="H50" s="116">
        <v>31879</v>
      </c>
      <c r="I50" s="266">
        <f t="shared" ref="I50:I55" si="3">(H50-G50)/G50</f>
        <v>0.12826048486993452</v>
      </c>
      <c r="J50" s="59"/>
    </row>
    <row r="51" spans="1:10">
      <c r="A51" s="105" t="s">
        <v>47</v>
      </c>
      <c r="B51" s="106"/>
      <c r="C51" s="67" t="s">
        <v>31</v>
      </c>
      <c r="D51" s="116">
        <v>32473</v>
      </c>
      <c r="E51" s="116">
        <v>33138</v>
      </c>
      <c r="F51" s="116">
        <v>30446</v>
      </c>
      <c r="G51" s="116">
        <v>23987</v>
      </c>
      <c r="H51" s="116">
        <v>27259</v>
      </c>
      <c r="I51" s="266">
        <f t="shared" si="3"/>
        <v>0.13640722057781299</v>
      </c>
      <c r="J51" s="59"/>
    </row>
    <row r="52" spans="1:10">
      <c r="A52" s="105" t="s">
        <v>48</v>
      </c>
      <c r="B52" s="106"/>
      <c r="C52" s="67" t="s">
        <v>31</v>
      </c>
      <c r="D52" s="116">
        <v>5067</v>
      </c>
      <c r="E52" s="116">
        <v>4376</v>
      </c>
      <c r="F52" s="116">
        <v>4037</v>
      </c>
      <c r="G52" s="116">
        <v>4268</v>
      </c>
      <c r="H52" s="116">
        <v>4620</v>
      </c>
      <c r="I52" s="266">
        <f t="shared" si="3"/>
        <v>8.247422680412371E-2</v>
      </c>
      <c r="J52" s="59"/>
    </row>
    <row r="53" spans="1:10">
      <c r="A53" s="59" t="s">
        <v>15</v>
      </c>
      <c r="B53" s="67"/>
      <c r="C53" s="67" t="s">
        <v>31</v>
      </c>
      <c r="D53" s="116">
        <v>12370</v>
      </c>
      <c r="E53" s="116">
        <v>11982</v>
      </c>
      <c r="F53" s="116">
        <v>12519</v>
      </c>
      <c r="G53" s="116">
        <v>12815</v>
      </c>
      <c r="H53" s="116">
        <v>12246</v>
      </c>
      <c r="I53" s="266">
        <f t="shared" si="3"/>
        <v>-4.4401092469761996E-2</v>
      </c>
      <c r="J53" s="59"/>
    </row>
    <row r="54" spans="1:10" s="3" customFormat="1">
      <c r="A54" s="59" t="s">
        <v>16</v>
      </c>
      <c r="B54" s="67"/>
      <c r="C54" s="67" t="s">
        <v>31</v>
      </c>
      <c r="D54" s="116">
        <v>23789</v>
      </c>
      <c r="E54" s="116">
        <v>26456</v>
      </c>
      <c r="F54" s="116">
        <v>33514</v>
      </c>
      <c r="G54" s="116">
        <v>33430</v>
      </c>
      <c r="H54" s="116">
        <v>35121</v>
      </c>
      <c r="I54" s="266">
        <f t="shared" si="3"/>
        <v>5.0583308405623688E-2</v>
      </c>
      <c r="J54" s="59"/>
    </row>
    <row r="55" spans="1:10" s="3" customFormat="1" ht="16.5" thickBot="1">
      <c r="A55" s="59" t="s">
        <v>322</v>
      </c>
      <c r="B55" s="67"/>
      <c r="C55" s="67" t="s">
        <v>31</v>
      </c>
      <c r="D55" s="116">
        <v>2814</v>
      </c>
      <c r="E55" s="116">
        <v>2870</v>
      </c>
      <c r="F55" s="116">
        <v>2650</v>
      </c>
      <c r="G55" s="116">
        <v>2801</v>
      </c>
      <c r="H55" s="116">
        <v>2693</v>
      </c>
      <c r="I55" s="266">
        <f t="shared" si="3"/>
        <v>-3.8557657979293107E-2</v>
      </c>
      <c r="J55" s="59"/>
    </row>
    <row r="56" spans="1:10" ht="24.75" customHeight="1" thickTop="1">
      <c r="A56" s="45" t="s">
        <v>133</v>
      </c>
      <c r="B56" s="188"/>
      <c r="C56" s="45"/>
      <c r="D56" s="45"/>
      <c r="E56" s="45"/>
      <c r="F56" s="45"/>
      <c r="G56" s="45"/>
      <c r="H56" s="45"/>
      <c r="I56" s="45"/>
      <c r="J56" s="168"/>
    </row>
    <row r="57" spans="1:10">
      <c r="A57" s="118" t="s">
        <v>97</v>
      </c>
      <c r="B57" s="153"/>
      <c r="C57" s="118"/>
      <c r="D57" s="118"/>
      <c r="E57" s="118"/>
      <c r="F57" s="118"/>
      <c r="G57" s="118"/>
      <c r="H57" s="118"/>
      <c r="I57" s="118"/>
      <c r="J57" s="59"/>
    </row>
    <row r="58" spans="1:10" ht="20.100000000000001" customHeight="1">
      <c r="A58" s="261" t="s">
        <v>128</v>
      </c>
      <c r="B58" s="156" t="s">
        <v>112</v>
      </c>
      <c r="C58" s="263">
        <v>0.75</v>
      </c>
      <c r="D58" s="263">
        <v>0.75</v>
      </c>
      <c r="E58" s="263">
        <v>0.76</v>
      </c>
      <c r="F58" s="263">
        <v>0.77</v>
      </c>
      <c r="G58" s="263">
        <v>0.83</v>
      </c>
      <c r="H58" s="263">
        <v>0.84</v>
      </c>
      <c r="I58" s="242"/>
      <c r="J58" s="83" t="s">
        <v>575</v>
      </c>
    </row>
    <row r="59" spans="1:10">
      <c r="A59" s="59" t="s">
        <v>51</v>
      </c>
      <c r="B59" s="67"/>
      <c r="C59" s="120">
        <v>0.74</v>
      </c>
      <c r="D59" s="120">
        <v>0.76</v>
      </c>
      <c r="E59" s="119">
        <v>0.76</v>
      </c>
      <c r="F59" s="120">
        <v>0.77</v>
      </c>
      <c r="G59" s="120">
        <v>0.75</v>
      </c>
      <c r="H59" s="120">
        <v>0.75</v>
      </c>
      <c r="I59" s="59"/>
      <c r="J59" s="59"/>
    </row>
    <row r="60" spans="1:10">
      <c r="A60" s="59" t="s">
        <v>677</v>
      </c>
      <c r="B60" s="67"/>
      <c r="C60" s="212" t="s">
        <v>31</v>
      </c>
      <c r="D60" s="212" t="s">
        <v>31</v>
      </c>
      <c r="E60" s="212" t="s">
        <v>31</v>
      </c>
      <c r="F60" s="212" t="s">
        <v>31</v>
      </c>
      <c r="G60" s="120">
        <v>0.78</v>
      </c>
      <c r="H60" s="120">
        <v>0.79</v>
      </c>
      <c r="I60" s="59"/>
      <c r="J60" s="59" t="s">
        <v>678</v>
      </c>
    </row>
    <row r="61" spans="1:10" s="253" customFormat="1">
      <c r="A61" s="250" t="s">
        <v>126</v>
      </c>
      <c r="B61" s="251"/>
      <c r="C61" s="250"/>
      <c r="D61" s="250"/>
      <c r="E61" s="250"/>
      <c r="F61" s="250"/>
      <c r="G61" s="250"/>
      <c r="H61" s="250"/>
      <c r="I61" s="250"/>
      <c r="J61" s="252"/>
    </row>
    <row r="62" spans="1:10">
      <c r="A62" s="157" t="s">
        <v>290</v>
      </c>
      <c r="B62" s="156" t="s">
        <v>77</v>
      </c>
      <c r="C62" s="442">
        <v>0.21099999999999999</v>
      </c>
      <c r="D62" s="442">
        <v>0.215</v>
      </c>
      <c r="E62" s="442">
        <v>0.221</v>
      </c>
      <c r="F62" s="442">
        <v>0.222</v>
      </c>
      <c r="G62" s="442">
        <v>0.23200000000000001</v>
      </c>
      <c r="H62" s="442">
        <v>0.251</v>
      </c>
      <c r="I62" s="264"/>
      <c r="J62" s="59" t="s">
        <v>291</v>
      </c>
    </row>
    <row r="63" spans="1:10">
      <c r="A63" s="105" t="s">
        <v>56</v>
      </c>
      <c r="B63" s="67"/>
      <c r="C63" s="93">
        <v>0.22</v>
      </c>
      <c r="D63" s="93">
        <v>0.23300000000000001</v>
      </c>
      <c r="E63" s="93">
        <v>0.24</v>
      </c>
      <c r="F63" s="93">
        <v>0.23699999999999999</v>
      </c>
      <c r="G63" s="93">
        <v>0.246</v>
      </c>
      <c r="H63" s="93">
        <v>0.26800000000000002</v>
      </c>
      <c r="I63" s="93"/>
      <c r="J63" s="59"/>
    </row>
    <row r="64" spans="1:10">
      <c r="A64" s="105" t="s">
        <v>55</v>
      </c>
      <c r="B64" s="67"/>
      <c r="C64" s="93">
        <v>0.183</v>
      </c>
      <c r="D64" s="93">
        <v>0.183</v>
      </c>
      <c r="E64" s="93">
        <v>0.186</v>
      </c>
      <c r="F64" s="93">
        <v>0.193</v>
      </c>
      <c r="G64" s="93">
        <v>0.20100000000000001</v>
      </c>
      <c r="H64" s="93">
        <v>0.21</v>
      </c>
      <c r="I64" s="93"/>
      <c r="J64" s="59"/>
    </row>
    <row r="65" spans="1:10">
      <c r="A65" s="140" t="s">
        <v>299</v>
      </c>
      <c r="B65" s="125"/>
      <c r="C65" s="126">
        <v>0.14299999999999999</v>
      </c>
      <c r="D65" s="126">
        <v>0.14299999999999999</v>
      </c>
      <c r="E65" s="126">
        <v>0.14299999999999999</v>
      </c>
      <c r="F65" s="126">
        <v>0.125</v>
      </c>
      <c r="G65" s="126">
        <v>0.125</v>
      </c>
      <c r="H65" s="126">
        <v>0.125</v>
      </c>
      <c r="I65" s="126"/>
      <c r="J65" s="59"/>
    </row>
    <row r="66" spans="1:10">
      <c r="A66" s="140" t="s">
        <v>300</v>
      </c>
      <c r="B66" s="125"/>
      <c r="C66" s="127">
        <v>0.4</v>
      </c>
      <c r="D66" s="126">
        <v>0.4</v>
      </c>
      <c r="E66" s="126">
        <v>0.35</v>
      </c>
      <c r="F66" s="126">
        <v>0.35</v>
      </c>
      <c r="G66" s="126">
        <v>0.35</v>
      </c>
      <c r="H66" s="126">
        <v>0.35</v>
      </c>
      <c r="I66" s="126"/>
      <c r="J66" s="59" t="s">
        <v>186</v>
      </c>
    </row>
    <row r="67" spans="1:10" s="195" customFormat="1">
      <c r="A67" s="210" t="s">
        <v>185</v>
      </c>
      <c r="B67" s="156" t="s">
        <v>77</v>
      </c>
      <c r="C67" s="268">
        <v>0.35</v>
      </c>
      <c r="D67" s="268">
        <v>0.35</v>
      </c>
      <c r="E67" s="268">
        <v>0.34799999999999998</v>
      </c>
      <c r="F67" s="268">
        <v>0.34399999999999997</v>
      </c>
      <c r="G67" s="268">
        <v>0.34200000000000003</v>
      </c>
      <c r="H67" s="268">
        <v>0.34711296618713</v>
      </c>
      <c r="I67" s="269"/>
      <c r="J67" s="60"/>
    </row>
    <row r="68" spans="1:10">
      <c r="A68" s="133" t="s">
        <v>109</v>
      </c>
      <c r="B68" s="257"/>
      <c r="C68" s="103"/>
      <c r="D68" s="103"/>
      <c r="E68" s="103"/>
      <c r="F68" s="103"/>
      <c r="G68" s="103"/>
      <c r="H68" s="103"/>
      <c r="I68" s="126"/>
      <c r="J68" s="59"/>
    </row>
    <row r="69" spans="1:10">
      <c r="A69" s="59" t="s">
        <v>14</v>
      </c>
      <c r="B69" s="257"/>
      <c r="C69" s="103" t="s">
        <v>31</v>
      </c>
      <c r="D69" s="103" t="s">
        <v>31</v>
      </c>
      <c r="E69" s="103" t="s">
        <v>31</v>
      </c>
      <c r="F69" s="103" t="s">
        <v>31</v>
      </c>
      <c r="G69" s="103">
        <v>0.36199999999999999</v>
      </c>
      <c r="H69" s="103">
        <v>0.36399999999999999</v>
      </c>
      <c r="I69" s="126"/>
      <c r="J69" s="59"/>
    </row>
    <row r="70" spans="1:10">
      <c r="A70" s="105" t="s">
        <v>47</v>
      </c>
      <c r="B70" s="257"/>
      <c r="C70" s="103" t="s">
        <v>31</v>
      </c>
      <c r="D70" s="103" t="s">
        <v>31</v>
      </c>
      <c r="E70" s="103" t="s">
        <v>31</v>
      </c>
      <c r="F70" s="103" t="s">
        <v>31</v>
      </c>
      <c r="G70" s="103">
        <v>0.30499999999999999</v>
      </c>
      <c r="H70" s="103">
        <v>0.31</v>
      </c>
      <c r="I70" s="126"/>
      <c r="J70" s="59"/>
    </row>
    <row r="71" spans="1:10">
      <c r="A71" s="105" t="s">
        <v>48</v>
      </c>
      <c r="B71" s="257"/>
      <c r="C71" s="103" t="s">
        <v>31</v>
      </c>
      <c r="D71" s="103" t="s">
        <v>31</v>
      </c>
      <c r="E71" s="103" t="s">
        <v>31</v>
      </c>
      <c r="F71" s="103" t="s">
        <v>31</v>
      </c>
      <c r="G71" s="103">
        <v>0.39400000000000002</v>
      </c>
      <c r="H71" s="103">
        <v>0.39600000000000002</v>
      </c>
      <c r="I71" s="126"/>
      <c r="J71" s="59"/>
    </row>
    <row r="72" spans="1:10">
      <c r="A72" s="59" t="s">
        <v>15</v>
      </c>
      <c r="B72" s="257"/>
      <c r="C72" s="103" t="s">
        <v>31</v>
      </c>
      <c r="D72" s="103" t="s">
        <v>31</v>
      </c>
      <c r="E72" s="103" t="s">
        <v>31</v>
      </c>
      <c r="F72" s="103" t="s">
        <v>31</v>
      </c>
      <c r="G72" s="103">
        <v>0.33400000000000002</v>
      </c>
      <c r="H72" s="103">
        <v>0.34699999999999998</v>
      </c>
      <c r="I72" s="126"/>
      <c r="J72" s="59"/>
    </row>
    <row r="73" spans="1:10">
      <c r="A73" s="59" t="s">
        <v>16</v>
      </c>
      <c r="B73" s="257"/>
      <c r="C73" s="103" t="s">
        <v>31</v>
      </c>
      <c r="D73" s="103" t="s">
        <v>31</v>
      </c>
      <c r="E73" s="103" t="s">
        <v>31</v>
      </c>
      <c r="F73" s="103" t="s">
        <v>31</v>
      </c>
      <c r="G73" s="103">
        <v>0.28299999999999997</v>
      </c>
      <c r="H73" s="103">
        <v>0.29299999999999998</v>
      </c>
      <c r="I73" s="126"/>
      <c r="J73" s="59"/>
    </row>
    <row r="74" spans="1:10">
      <c r="A74" s="59" t="s">
        <v>322</v>
      </c>
      <c r="B74" s="257"/>
      <c r="C74" s="103" t="s">
        <v>31</v>
      </c>
      <c r="D74" s="103" t="s">
        <v>31</v>
      </c>
      <c r="E74" s="103" t="s">
        <v>31</v>
      </c>
      <c r="F74" s="103" t="s">
        <v>31</v>
      </c>
      <c r="G74" s="103">
        <v>0.246</v>
      </c>
      <c r="H74" s="103">
        <v>0.25800000000000001</v>
      </c>
      <c r="I74" s="126"/>
      <c r="J74" s="59"/>
    </row>
    <row r="75" spans="1:10">
      <c r="A75" s="194" t="s">
        <v>301</v>
      </c>
      <c r="B75" s="233" t="s">
        <v>67</v>
      </c>
      <c r="C75" s="234">
        <v>15456</v>
      </c>
      <c r="D75" s="234">
        <v>15534</v>
      </c>
      <c r="E75" s="234">
        <v>15610</v>
      </c>
      <c r="F75" s="234">
        <v>15382</v>
      </c>
      <c r="G75" s="234">
        <v>15053</v>
      </c>
      <c r="H75" s="234">
        <v>14652</v>
      </c>
      <c r="I75" s="268" t="s">
        <v>2</v>
      </c>
      <c r="J75" s="83"/>
    </row>
    <row r="76" spans="1:10">
      <c r="A76" s="132" t="s">
        <v>72</v>
      </c>
      <c r="B76" s="112" t="s">
        <v>77</v>
      </c>
      <c r="C76" s="134">
        <v>9.9000000000000005E-2</v>
      </c>
      <c r="D76" s="134">
        <v>9.8000000000000004E-2</v>
      </c>
      <c r="E76" s="134">
        <v>9.5000000000000001E-2</v>
      </c>
      <c r="F76" s="134">
        <v>9.0999999999999998E-2</v>
      </c>
      <c r="G76" s="134">
        <v>8.5000000000000006E-2</v>
      </c>
      <c r="H76" s="134">
        <v>0.08</v>
      </c>
      <c r="I76" s="89" t="s">
        <v>2</v>
      </c>
      <c r="J76" s="83"/>
    </row>
    <row r="77" spans="1:10">
      <c r="A77" s="210" t="s">
        <v>302</v>
      </c>
      <c r="B77" s="233" t="s">
        <v>90</v>
      </c>
      <c r="C77" s="270">
        <v>41</v>
      </c>
      <c r="D77" s="270">
        <v>41</v>
      </c>
      <c r="E77" s="270">
        <v>41</v>
      </c>
      <c r="F77" s="270">
        <v>41</v>
      </c>
      <c r="G77" s="270">
        <v>40</v>
      </c>
      <c r="H77" s="270">
        <v>40</v>
      </c>
      <c r="I77" s="271" t="s">
        <v>2</v>
      </c>
      <c r="J77" s="83"/>
    </row>
    <row r="78" spans="1:10" s="32" customFormat="1">
      <c r="A78" s="213" t="s">
        <v>168</v>
      </c>
      <c r="B78" s="217" t="s">
        <v>77</v>
      </c>
      <c r="C78" s="705" t="s">
        <v>64</v>
      </c>
      <c r="D78" s="705"/>
      <c r="E78" s="705" t="s">
        <v>65</v>
      </c>
      <c r="F78" s="705"/>
      <c r="G78" s="705" t="s">
        <v>66</v>
      </c>
      <c r="H78" s="705"/>
      <c r="I78" s="213"/>
      <c r="J78" s="83"/>
    </row>
    <row r="79" spans="1:10">
      <c r="A79" s="59" t="s">
        <v>4</v>
      </c>
      <c r="B79" s="61"/>
      <c r="C79" s="703">
        <v>0.16</v>
      </c>
      <c r="D79" s="703"/>
      <c r="E79" s="703">
        <v>0.68</v>
      </c>
      <c r="F79" s="703"/>
      <c r="G79" s="703">
        <v>0.16</v>
      </c>
      <c r="H79" s="703"/>
      <c r="I79" s="59"/>
      <c r="J79" s="83"/>
    </row>
    <row r="80" spans="1:10">
      <c r="A80" s="59" t="s">
        <v>109</v>
      </c>
      <c r="B80" s="61"/>
      <c r="C80" s="59"/>
      <c r="E80" s="59"/>
      <c r="F80" s="260"/>
      <c r="G80" s="59"/>
      <c r="H80" s="260"/>
      <c r="I80" s="59"/>
      <c r="J80" s="83"/>
    </row>
    <row r="81" spans="1:10">
      <c r="A81" s="59" t="s">
        <v>14</v>
      </c>
      <c r="B81" s="61"/>
      <c r="C81" s="703">
        <v>0.14000000000000001</v>
      </c>
      <c r="D81" s="703"/>
      <c r="E81" s="703">
        <v>0.65</v>
      </c>
      <c r="F81" s="703"/>
      <c r="G81" s="703">
        <v>0.21</v>
      </c>
      <c r="H81" s="703"/>
      <c r="I81" s="59"/>
      <c r="J81" s="83"/>
    </row>
    <row r="82" spans="1:10">
      <c r="A82" s="105" t="s">
        <v>47</v>
      </c>
      <c r="B82" s="259"/>
      <c r="C82" s="703">
        <v>0.16</v>
      </c>
      <c r="D82" s="703"/>
      <c r="E82" s="703">
        <v>0.69</v>
      </c>
      <c r="F82" s="703"/>
      <c r="G82" s="703">
        <v>0.15</v>
      </c>
      <c r="H82" s="703"/>
      <c r="I82" s="59"/>
      <c r="J82" s="83"/>
    </row>
    <row r="83" spans="1:10">
      <c r="A83" s="105" t="s">
        <v>48</v>
      </c>
      <c r="B83" s="259"/>
      <c r="C83" s="703">
        <v>0.12</v>
      </c>
      <c r="D83" s="703"/>
      <c r="E83" s="703">
        <v>0.63</v>
      </c>
      <c r="F83" s="703"/>
      <c r="G83" s="703">
        <v>0.25</v>
      </c>
      <c r="H83" s="703"/>
      <c r="I83" s="59"/>
      <c r="J83" s="83"/>
    </row>
    <row r="84" spans="1:10">
      <c r="A84" s="59" t="s">
        <v>15</v>
      </c>
      <c r="B84" s="61"/>
      <c r="C84" s="703">
        <v>0.23</v>
      </c>
      <c r="D84" s="703"/>
      <c r="E84" s="703">
        <v>0.66</v>
      </c>
      <c r="F84" s="703"/>
      <c r="G84" s="703">
        <v>0.1</v>
      </c>
      <c r="H84" s="703"/>
      <c r="I84" s="59"/>
      <c r="J84" s="83"/>
    </row>
    <row r="85" spans="1:10">
      <c r="A85" s="59" t="s">
        <v>16</v>
      </c>
      <c r="B85" s="61"/>
      <c r="C85" s="703">
        <v>0.17</v>
      </c>
      <c r="D85" s="703"/>
      <c r="E85" s="703">
        <v>0.79</v>
      </c>
      <c r="F85" s="703"/>
      <c r="G85" s="703">
        <v>0.04</v>
      </c>
      <c r="H85" s="703"/>
      <c r="I85" s="59"/>
      <c r="J85" s="83"/>
    </row>
    <row r="86" spans="1:10">
      <c r="A86" s="59" t="s">
        <v>322</v>
      </c>
      <c r="B86" s="112"/>
      <c r="C86" s="704">
        <v>0.1</v>
      </c>
      <c r="D86" s="704"/>
      <c r="E86" s="704">
        <v>0.86</v>
      </c>
      <c r="F86" s="704"/>
      <c r="G86" s="704">
        <v>0.05</v>
      </c>
      <c r="H86" s="704"/>
      <c r="I86" s="132"/>
      <c r="J86" s="83"/>
    </row>
    <row r="87" spans="1:10">
      <c r="A87" s="194" t="s">
        <v>303</v>
      </c>
      <c r="B87" s="258" t="s">
        <v>184</v>
      </c>
      <c r="C87" s="194">
        <v>2016</v>
      </c>
      <c r="D87" s="194">
        <v>2017</v>
      </c>
      <c r="E87" s="194">
        <v>2018</v>
      </c>
      <c r="F87" s="194">
        <v>2019</v>
      </c>
      <c r="G87" s="194">
        <v>2020</v>
      </c>
      <c r="H87" s="194">
        <v>2021</v>
      </c>
      <c r="I87" s="256"/>
      <c r="J87" s="83"/>
    </row>
    <row r="88" spans="1:10">
      <c r="A88" s="59" t="s">
        <v>19</v>
      </c>
      <c r="B88" s="67"/>
      <c r="C88" s="73">
        <v>25724</v>
      </c>
      <c r="D88" s="73">
        <v>28030</v>
      </c>
      <c r="E88" s="73">
        <v>29481</v>
      </c>
      <c r="F88" s="73">
        <v>32616</v>
      </c>
      <c r="G88" s="73">
        <v>34324</v>
      </c>
      <c r="H88" s="73">
        <v>35650</v>
      </c>
      <c r="I88" s="117">
        <f>(H88-G88)/G88</f>
        <v>3.8631861088451229E-2</v>
      </c>
      <c r="J88" s="83"/>
    </row>
    <row r="89" spans="1:10">
      <c r="A89" s="131" t="s">
        <v>73</v>
      </c>
      <c r="B89" s="67"/>
      <c r="C89" s="73">
        <v>22801</v>
      </c>
      <c r="D89" s="73">
        <v>24401</v>
      </c>
      <c r="E89" s="73">
        <v>25464</v>
      </c>
      <c r="F89" s="73">
        <v>28444</v>
      </c>
      <c r="G89" s="73">
        <v>30220</v>
      </c>
      <c r="H89" s="73">
        <v>31449</v>
      </c>
      <c r="I89" s="504">
        <f t="shared" ref="I89:I93" si="4">(H89-G89)/G89</f>
        <v>4.0668431502316346E-2</v>
      </c>
      <c r="J89" s="83"/>
    </row>
    <row r="90" spans="1:10">
      <c r="A90" s="131" t="s">
        <v>21</v>
      </c>
      <c r="B90" s="67"/>
      <c r="C90" s="73">
        <v>2923</v>
      </c>
      <c r="D90" s="73">
        <v>3629</v>
      </c>
      <c r="E90" s="73">
        <v>4017</v>
      </c>
      <c r="F90" s="73">
        <v>4172</v>
      </c>
      <c r="G90" s="73">
        <v>4104</v>
      </c>
      <c r="H90" s="73">
        <v>4201</v>
      </c>
      <c r="I90" s="504">
        <f t="shared" si="4"/>
        <v>2.3635477582846003E-2</v>
      </c>
      <c r="J90" s="83"/>
    </row>
    <row r="91" spans="1:10">
      <c r="A91" s="59" t="s">
        <v>20</v>
      </c>
      <c r="B91" s="67"/>
      <c r="C91" s="73">
        <v>4307</v>
      </c>
      <c r="D91" s="73">
        <v>4962</v>
      </c>
      <c r="E91" s="73">
        <v>5432</v>
      </c>
      <c r="F91" s="73">
        <v>6251</v>
      </c>
      <c r="G91" s="73">
        <v>7231</v>
      </c>
      <c r="H91" s="73">
        <v>7884</v>
      </c>
      <c r="I91" s="504">
        <f t="shared" si="4"/>
        <v>9.0305628543769875E-2</v>
      </c>
      <c r="J91" s="83"/>
    </row>
    <row r="92" spans="1:10">
      <c r="A92" s="131" t="s">
        <v>73</v>
      </c>
      <c r="B92" s="67"/>
      <c r="C92" s="73">
        <v>3718</v>
      </c>
      <c r="D92" s="73">
        <v>3886</v>
      </c>
      <c r="E92" s="73">
        <v>4115</v>
      </c>
      <c r="F92" s="73">
        <v>4929</v>
      </c>
      <c r="G92" s="73">
        <v>5997</v>
      </c>
      <c r="H92" s="73">
        <v>6735</v>
      </c>
      <c r="I92" s="504">
        <f t="shared" si="4"/>
        <v>0.12306153076538269</v>
      </c>
      <c r="J92" s="83"/>
    </row>
    <row r="93" spans="1:10">
      <c r="A93" s="66" t="s">
        <v>21</v>
      </c>
      <c r="B93" s="260"/>
      <c r="C93" s="115">
        <v>589</v>
      </c>
      <c r="D93" s="115">
        <v>1076</v>
      </c>
      <c r="E93" s="115">
        <v>1317</v>
      </c>
      <c r="F93" s="115">
        <v>1322</v>
      </c>
      <c r="G93" s="115">
        <v>1234</v>
      </c>
      <c r="H93" s="115">
        <v>1149</v>
      </c>
      <c r="I93" s="504">
        <f t="shared" si="4"/>
        <v>-6.8881685575364671E-2</v>
      </c>
      <c r="J93" s="83"/>
    </row>
    <row r="94" spans="1:10" ht="16.5" thickBot="1">
      <c r="A94" s="276" t="s">
        <v>127</v>
      </c>
      <c r="B94" s="277"/>
      <c r="C94" s="277" t="s">
        <v>31</v>
      </c>
      <c r="D94" s="277" t="s">
        <v>31</v>
      </c>
      <c r="E94" s="277">
        <v>157</v>
      </c>
      <c r="F94" s="277">
        <v>175</v>
      </c>
      <c r="G94" s="277">
        <v>183</v>
      </c>
      <c r="H94" s="277">
        <v>179</v>
      </c>
      <c r="I94" s="277" t="s">
        <v>2</v>
      </c>
      <c r="J94" s="83"/>
    </row>
    <row r="95" spans="1:10" ht="16.5" thickTop="1">
      <c r="A95" s="121" t="s">
        <v>189</v>
      </c>
      <c r="B95" s="154"/>
      <c r="C95" s="122"/>
      <c r="D95" s="122"/>
      <c r="E95" s="122"/>
      <c r="F95" s="122"/>
      <c r="G95" s="122"/>
      <c r="H95" s="122"/>
      <c r="I95" s="122"/>
      <c r="J95" s="59"/>
    </row>
    <row r="96" spans="1:10" ht="20.100000000000001" customHeight="1">
      <c r="A96" s="240" t="s">
        <v>304</v>
      </c>
      <c r="B96" s="243" t="s">
        <v>292</v>
      </c>
      <c r="C96" s="241">
        <v>4</v>
      </c>
      <c r="D96" s="241">
        <v>4.4000000000000004</v>
      </c>
      <c r="E96" s="241">
        <v>4.3</v>
      </c>
      <c r="F96" s="241">
        <v>4.2</v>
      </c>
      <c r="G96" s="241">
        <v>3.9</v>
      </c>
      <c r="H96" s="241">
        <v>3.9</v>
      </c>
      <c r="I96" s="242"/>
      <c r="J96" s="502" t="s">
        <v>515</v>
      </c>
    </row>
    <row r="97" spans="1:10" s="51" customFormat="1" ht="16.5">
      <c r="A97" s="88" t="s">
        <v>109</v>
      </c>
      <c r="B97" s="149"/>
      <c r="C97" s="59"/>
      <c r="D97" s="59"/>
      <c r="E97" s="59"/>
      <c r="F97" s="59"/>
      <c r="G97" s="59"/>
      <c r="H97" s="59"/>
      <c r="I97" s="59"/>
      <c r="J97" s="59"/>
    </row>
    <row r="98" spans="1:10">
      <c r="A98" s="59" t="s">
        <v>14</v>
      </c>
      <c r="B98" s="67"/>
      <c r="C98" s="59">
        <v>6.4</v>
      </c>
      <c r="D98" s="59">
        <v>7.2</v>
      </c>
      <c r="E98" s="59">
        <v>6.8</v>
      </c>
      <c r="F98" s="59">
        <v>6.9</v>
      </c>
      <c r="G98" s="59">
        <v>6.4</v>
      </c>
      <c r="H98" s="59">
        <v>6.7</v>
      </c>
      <c r="I98" s="59"/>
      <c r="J98" s="59"/>
    </row>
    <row r="99" spans="1:10">
      <c r="A99" s="105" t="s">
        <v>47</v>
      </c>
      <c r="B99" s="106"/>
      <c r="C99" s="59">
        <v>1.5</v>
      </c>
      <c r="D99" s="59">
        <v>1.9</v>
      </c>
      <c r="E99" s="59">
        <v>1.9</v>
      </c>
      <c r="F99" s="59">
        <v>1.6</v>
      </c>
      <c r="G99" s="59">
        <v>1.5</v>
      </c>
      <c r="H99" s="59">
        <v>1.6</v>
      </c>
      <c r="I99" s="59"/>
      <c r="J99" s="59"/>
    </row>
    <row r="100" spans="1:10">
      <c r="A100" s="105" t="s">
        <v>48</v>
      </c>
      <c r="B100" s="106"/>
      <c r="C100" s="59">
        <v>10.6</v>
      </c>
      <c r="D100" s="59">
        <v>11.6</v>
      </c>
      <c r="E100" s="59">
        <v>10.9</v>
      </c>
      <c r="F100" s="123">
        <v>11</v>
      </c>
      <c r="G100" s="59">
        <v>9.8000000000000007</v>
      </c>
      <c r="H100" s="59">
        <v>10.3</v>
      </c>
      <c r="I100" s="59"/>
      <c r="J100" s="59"/>
    </row>
    <row r="101" spans="1:10">
      <c r="A101" s="59" t="s">
        <v>15</v>
      </c>
      <c r="B101" s="67"/>
      <c r="C101" s="59">
        <v>1.3</v>
      </c>
      <c r="D101" s="59">
        <v>1.1000000000000001</v>
      </c>
      <c r="E101" s="59">
        <v>1.3</v>
      </c>
      <c r="F101" s="59">
        <v>1.2</v>
      </c>
      <c r="G101" s="123">
        <v>1</v>
      </c>
      <c r="H101" s="123">
        <v>0.9</v>
      </c>
      <c r="I101" s="59"/>
      <c r="J101" s="59"/>
    </row>
    <row r="102" spans="1:10">
      <c r="A102" s="59" t="s">
        <v>16</v>
      </c>
      <c r="B102" s="67"/>
      <c r="C102" s="59">
        <v>0.3</v>
      </c>
      <c r="D102" s="59">
        <v>0.3</v>
      </c>
      <c r="E102" s="59">
        <v>0.4</v>
      </c>
      <c r="F102" s="59">
        <v>0.4</v>
      </c>
      <c r="G102" s="59">
        <v>0.4</v>
      </c>
      <c r="H102" s="59">
        <v>0.3</v>
      </c>
      <c r="I102" s="59"/>
      <c r="J102" s="59"/>
    </row>
    <row r="103" spans="1:10" ht="18" customHeight="1">
      <c r="A103" s="59" t="s">
        <v>322</v>
      </c>
      <c r="B103" s="89"/>
      <c r="C103" s="132">
        <v>1.9</v>
      </c>
      <c r="D103" s="132">
        <v>0.7</v>
      </c>
      <c r="E103" s="132">
        <v>0.9</v>
      </c>
      <c r="F103" s="132">
        <v>0.8</v>
      </c>
      <c r="G103" s="132">
        <v>0.5</v>
      </c>
      <c r="H103" s="132">
        <v>0.5</v>
      </c>
      <c r="I103" s="132"/>
      <c r="J103" s="59"/>
    </row>
    <row r="104" spans="1:10" ht="18" customHeight="1">
      <c r="A104" s="132" t="s">
        <v>17</v>
      </c>
      <c r="B104" s="112" t="s">
        <v>86</v>
      </c>
      <c r="C104" s="132">
        <v>14.8</v>
      </c>
      <c r="D104" s="132">
        <v>15.3</v>
      </c>
      <c r="E104" s="132">
        <v>15.8</v>
      </c>
      <c r="F104" s="132">
        <v>16.5</v>
      </c>
      <c r="G104" s="132">
        <v>17.2</v>
      </c>
      <c r="H104" s="132">
        <v>18.3</v>
      </c>
      <c r="I104" s="114">
        <f>(H104-G104)/G104</f>
        <v>6.3953488372093109E-2</v>
      </c>
      <c r="J104" s="59"/>
    </row>
    <row r="105" spans="1:10">
      <c r="A105" s="59" t="s">
        <v>305</v>
      </c>
      <c r="B105" s="61" t="s">
        <v>87</v>
      </c>
      <c r="C105" s="59">
        <v>4</v>
      </c>
      <c r="D105" s="59">
        <v>3</v>
      </c>
      <c r="E105" s="59">
        <v>8</v>
      </c>
      <c r="F105" s="59">
        <v>3</v>
      </c>
      <c r="G105" s="59">
        <v>5</v>
      </c>
      <c r="H105" s="59">
        <v>5</v>
      </c>
      <c r="I105" s="503">
        <f t="shared" ref="I105:I106" si="5">(H105-G105)/G105</f>
        <v>0</v>
      </c>
      <c r="J105" s="59"/>
    </row>
    <row r="106" spans="1:10">
      <c r="A106" s="105" t="s">
        <v>52</v>
      </c>
      <c r="B106" s="61" t="s">
        <v>87</v>
      </c>
      <c r="C106" s="59">
        <v>2</v>
      </c>
      <c r="D106" s="59">
        <v>1</v>
      </c>
      <c r="E106" s="59">
        <v>3</v>
      </c>
      <c r="F106" s="59">
        <v>1</v>
      </c>
      <c r="G106" s="59">
        <v>5</v>
      </c>
      <c r="H106" s="59">
        <v>4</v>
      </c>
      <c r="I106" s="503">
        <f t="shared" si="5"/>
        <v>-0.2</v>
      </c>
      <c r="J106" s="59"/>
    </row>
    <row r="107" spans="1:10">
      <c r="A107" s="244" t="s">
        <v>53</v>
      </c>
      <c r="B107" s="233" t="s">
        <v>77</v>
      </c>
      <c r="C107" s="245">
        <v>5.0999999999999997E-2</v>
      </c>
      <c r="D107" s="245">
        <v>5.1999999999999998E-2</v>
      </c>
      <c r="E107" s="245">
        <v>5.2999999999999999E-2</v>
      </c>
      <c r="F107" s="245">
        <v>5.2999999999999999E-2</v>
      </c>
      <c r="G107" s="245">
        <v>5.3999999999999999E-2</v>
      </c>
      <c r="H107" s="245">
        <v>5.5E-2</v>
      </c>
      <c r="I107" s="244"/>
      <c r="J107" s="59"/>
    </row>
    <row r="108" spans="1:10">
      <c r="A108" s="88" t="s">
        <v>109</v>
      </c>
      <c r="B108" s="89"/>
      <c r="C108" s="141"/>
      <c r="D108" s="141"/>
      <c r="E108" s="141"/>
      <c r="F108" s="141"/>
      <c r="G108" s="141"/>
      <c r="H108" s="141"/>
      <c r="I108" s="88"/>
      <c r="J108" s="59"/>
    </row>
    <row r="109" spans="1:10">
      <c r="A109" s="59" t="s">
        <v>14</v>
      </c>
      <c r="B109" s="67"/>
      <c r="C109" s="130">
        <v>7.2999999999999995E-2</v>
      </c>
      <c r="D109" s="130">
        <v>7.5999999999999998E-2</v>
      </c>
      <c r="E109" s="130">
        <v>7.5999999999999998E-2</v>
      </c>
      <c r="F109" s="130">
        <v>7.8E-2</v>
      </c>
      <c r="G109" s="130">
        <v>7.6999999999999999E-2</v>
      </c>
      <c r="H109" s="130">
        <v>7.6999999999999999E-2</v>
      </c>
      <c r="I109" s="59"/>
      <c r="J109" s="59"/>
    </row>
    <row r="110" spans="1:10">
      <c r="A110" s="105" t="s">
        <v>47</v>
      </c>
      <c r="B110" s="106"/>
      <c r="C110" s="130">
        <v>0.04</v>
      </c>
      <c r="D110" s="130">
        <v>4.2000000000000003E-2</v>
      </c>
      <c r="E110" s="130">
        <v>4.2999999999999997E-2</v>
      </c>
      <c r="F110" s="130">
        <v>4.5999999999999999E-2</v>
      </c>
      <c r="G110" s="130">
        <v>0.05</v>
      </c>
      <c r="H110" s="130">
        <v>5.2999999999999999E-2</v>
      </c>
      <c r="I110" s="59"/>
      <c r="J110" s="59"/>
    </row>
    <row r="111" spans="1:10">
      <c r="A111" s="105" t="s">
        <v>48</v>
      </c>
      <c r="B111" s="106"/>
      <c r="C111" s="130">
        <v>9.4E-2</v>
      </c>
      <c r="D111" s="130">
        <v>9.7000000000000003E-2</v>
      </c>
      <c r="E111" s="130">
        <v>9.7000000000000003E-2</v>
      </c>
      <c r="F111" s="130">
        <v>9.7000000000000003E-2</v>
      </c>
      <c r="G111" s="130">
        <v>9.4E-2</v>
      </c>
      <c r="H111" s="130">
        <v>9.1999999999999998E-2</v>
      </c>
      <c r="I111" s="59"/>
      <c r="J111" s="59"/>
    </row>
    <row r="112" spans="1:10">
      <c r="A112" s="59" t="s">
        <v>15</v>
      </c>
      <c r="B112" s="67"/>
      <c r="C112" s="130">
        <v>1.7000000000000001E-2</v>
      </c>
      <c r="D112" s="130">
        <v>1.7999999999999999E-2</v>
      </c>
      <c r="E112" s="130">
        <v>1.7999999999999999E-2</v>
      </c>
      <c r="F112" s="130">
        <v>1.9E-2</v>
      </c>
      <c r="G112" s="130">
        <v>2.5000000000000001E-2</v>
      </c>
      <c r="H112" s="130">
        <v>0.03</v>
      </c>
      <c r="I112" s="59"/>
      <c r="J112" s="59"/>
    </row>
    <row r="113" spans="1:10">
      <c r="A113" s="59" t="s">
        <v>16</v>
      </c>
      <c r="B113" s="67"/>
      <c r="C113" s="130">
        <v>1.7000000000000001E-2</v>
      </c>
      <c r="D113" s="130">
        <v>1.6E-2</v>
      </c>
      <c r="E113" s="130">
        <v>1.6E-2</v>
      </c>
      <c r="F113" s="130">
        <v>1.7000000000000001E-2</v>
      </c>
      <c r="G113" s="130">
        <v>1.4999999999999999E-2</v>
      </c>
      <c r="H113" s="130">
        <v>1.7000000000000001E-2</v>
      </c>
      <c r="I113" s="59"/>
      <c r="J113" s="59"/>
    </row>
    <row r="114" spans="1:10" ht="16.5" thickBot="1">
      <c r="A114" s="59" t="s">
        <v>322</v>
      </c>
      <c r="B114" s="67"/>
      <c r="C114" s="130">
        <v>1.2999999999999999E-2</v>
      </c>
      <c r="D114" s="130">
        <v>1.2E-2</v>
      </c>
      <c r="E114" s="130">
        <v>1.2999999999999999E-2</v>
      </c>
      <c r="F114" s="130">
        <v>1.4E-2</v>
      </c>
      <c r="G114" s="130">
        <v>1.7000000000000001E-2</v>
      </c>
      <c r="H114" s="130">
        <v>1.7999999999999999E-2</v>
      </c>
      <c r="I114" s="59"/>
      <c r="J114" s="59"/>
    </row>
    <row r="115" spans="1:10" ht="24.95" customHeight="1" thickTop="1" thickBot="1">
      <c r="A115" s="304" t="s">
        <v>576</v>
      </c>
      <c r="B115" s="305"/>
      <c r="C115" s="304"/>
      <c r="D115" s="304"/>
      <c r="E115" s="304"/>
      <c r="F115" s="304"/>
      <c r="G115" s="304"/>
      <c r="H115" s="304"/>
      <c r="I115" s="304"/>
      <c r="J115" s="83"/>
    </row>
    <row r="116" spans="1:10" ht="16.5" thickTop="1">
      <c r="A116" s="55" t="s">
        <v>69</v>
      </c>
      <c r="B116" s="185" t="s">
        <v>77</v>
      </c>
      <c r="C116" s="186">
        <v>0.14899999999999999</v>
      </c>
      <c r="D116" s="186">
        <v>0.153</v>
      </c>
      <c r="E116" s="186">
        <v>0.16600000000000001</v>
      </c>
      <c r="F116" s="186">
        <v>0.18099999999999999</v>
      </c>
      <c r="G116" s="186">
        <v>0.16500000000000001</v>
      </c>
      <c r="H116" s="186">
        <v>0.21</v>
      </c>
      <c r="I116" s="55"/>
      <c r="J116" s="44"/>
    </row>
    <row r="117" spans="1:10">
      <c r="A117" s="59" t="s">
        <v>49</v>
      </c>
      <c r="B117" s="67"/>
      <c r="C117" s="130">
        <v>7.2999999999999995E-2</v>
      </c>
      <c r="D117" s="130">
        <v>6.8000000000000005E-2</v>
      </c>
      <c r="E117" s="130">
        <v>7.3999999999999996E-2</v>
      </c>
      <c r="F117" s="130">
        <v>9.0999999999999998E-2</v>
      </c>
      <c r="G117" s="130">
        <v>8.5000000000000006E-2</v>
      </c>
      <c r="H117" s="130">
        <v>9.0999999999999998E-2</v>
      </c>
      <c r="I117" s="59"/>
      <c r="J117" s="59"/>
    </row>
    <row r="118" spans="1:10">
      <c r="A118" s="59" t="s">
        <v>18</v>
      </c>
      <c r="B118" s="67"/>
      <c r="C118" s="130">
        <v>7.5999999999999998E-2</v>
      </c>
      <c r="D118" s="130">
        <v>8.5000000000000006E-2</v>
      </c>
      <c r="E118" s="130">
        <v>9.1999999999999998E-2</v>
      </c>
      <c r="F118" s="130">
        <v>0.09</v>
      </c>
      <c r="G118" s="130">
        <v>0.08</v>
      </c>
      <c r="H118" s="130">
        <v>0.11899999999999999</v>
      </c>
      <c r="I118" s="59"/>
      <c r="J118" s="59"/>
    </row>
    <row r="119" spans="1:10">
      <c r="A119" s="59" t="s">
        <v>50</v>
      </c>
      <c r="B119" s="67"/>
      <c r="C119" s="130">
        <v>6.7000000000000004E-2</v>
      </c>
      <c r="D119" s="130">
        <v>6.4000000000000001E-2</v>
      </c>
      <c r="E119" s="130">
        <v>7.3999999999999996E-2</v>
      </c>
      <c r="F119" s="130">
        <v>9.6000000000000002E-2</v>
      </c>
      <c r="G119" s="130">
        <v>6.9000000000000006E-2</v>
      </c>
      <c r="H119" s="130">
        <v>6.5000000000000002E-2</v>
      </c>
      <c r="I119" s="59"/>
      <c r="J119" s="59"/>
    </row>
    <row r="120" spans="1:10">
      <c r="A120" s="88" t="s">
        <v>110</v>
      </c>
      <c r="B120" s="89"/>
      <c r="C120" s="134"/>
      <c r="D120" s="134"/>
      <c r="E120" s="134"/>
      <c r="F120" s="134"/>
      <c r="G120" s="134"/>
      <c r="H120" s="134"/>
      <c r="I120" s="132"/>
      <c r="J120" s="59"/>
    </row>
    <row r="121" spans="1:10" s="32" customFormat="1">
      <c r="A121" s="59" t="s">
        <v>14</v>
      </c>
      <c r="B121" s="67"/>
      <c r="C121" s="130">
        <v>4.2999999999999997E-2</v>
      </c>
      <c r="D121" s="130">
        <v>4.7E-2</v>
      </c>
      <c r="E121" s="130">
        <v>4.9000000000000002E-2</v>
      </c>
      <c r="F121" s="130">
        <v>5.0999999999999997E-2</v>
      </c>
      <c r="G121" s="130">
        <v>3.7999999999999999E-2</v>
      </c>
      <c r="H121" s="130">
        <v>5.7000000000000002E-2</v>
      </c>
      <c r="I121" s="59"/>
      <c r="J121" s="59"/>
    </row>
    <row r="122" spans="1:10">
      <c r="A122" s="105" t="s">
        <v>47</v>
      </c>
      <c r="B122" s="106"/>
      <c r="C122" s="130">
        <v>0.1</v>
      </c>
      <c r="D122" s="130">
        <v>0.108</v>
      </c>
      <c r="E122" s="130">
        <v>0.109</v>
      </c>
      <c r="F122" s="130">
        <v>0.108</v>
      </c>
      <c r="G122" s="130">
        <v>0.08</v>
      </c>
      <c r="H122" s="130">
        <v>0.13</v>
      </c>
      <c r="I122" s="59"/>
      <c r="J122" s="59"/>
    </row>
    <row r="123" spans="1:10">
      <c r="A123" s="105" t="s">
        <v>48</v>
      </c>
      <c r="B123" s="106"/>
      <c r="C123" s="130">
        <v>0.09</v>
      </c>
      <c r="D123" s="130">
        <v>1.2E-2</v>
      </c>
      <c r="E123" s="130">
        <v>1.4999999999999999E-2</v>
      </c>
      <c r="F123" s="130">
        <v>1.7999999999999999E-2</v>
      </c>
      <c r="G123" s="130">
        <v>1.2999999999999999E-2</v>
      </c>
      <c r="H123" s="130">
        <v>1.4E-2</v>
      </c>
      <c r="I123" s="59"/>
      <c r="J123" s="59"/>
    </row>
    <row r="124" spans="1:10">
      <c r="A124" s="59" t="s">
        <v>15</v>
      </c>
      <c r="B124" s="67"/>
      <c r="C124" s="130">
        <v>0.188</v>
      </c>
      <c r="D124" s="130">
        <v>0.2281</v>
      </c>
      <c r="E124" s="130">
        <v>0.253</v>
      </c>
      <c r="F124" s="130">
        <v>0.22700000000000001</v>
      </c>
      <c r="G124" s="130">
        <v>0.23799999999999999</v>
      </c>
      <c r="H124" s="130">
        <v>0.33600000000000002</v>
      </c>
      <c r="I124" s="59"/>
      <c r="J124" s="59"/>
    </row>
    <row r="125" spans="1:10">
      <c r="A125" s="59" t="s">
        <v>16</v>
      </c>
      <c r="B125" s="67"/>
      <c r="C125" s="130">
        <v>0.104</v>
      </c>
      <c r="D125" s="130">
        <v>0.105</v>
      </c>
      <c r="E125" s="130">
        <v>0.11</v>
      </c>
      <c r="F125" s="130">
        <v>0.105</v>
      </c>
      <c r="G125" s="130">
        <v>7.0999999999999994E-2</v>
      </c>
      <c r="H125" s="130">
        <v>9.2999999999999999E-2</v>
      </c>
      <c r="I125" s="59"/>
      <c r="J125" s="59"/>
    </row>
    <row r="126" spans="1:10" ht="16.5" thickBot="1">
      <c r="A126" s="59" t="s">
        <v>322</v>
      </c>
      <c r="B126" s="67"/>
      <c r="C126" s="130">
        <v>6.3E-2</v>
      </c>
      <c r="D126" s="130">
        <v>5.0999999999999997E-2</v>
      </c>
      <c r="E126" s="130">
        <v>5.1999999999999998E-2</v>
      </c>
      <c r="F126" s="130">
        <v>4.7E-2</v>
      </c>
      <c r="G126" s="130">
        <v>3.6999999999999998E-2</v>
      </c>
      <c r="H126" s="130">
        <v>6.3E-2</v>
      </c>
      <c r="I126" s="59"/>
      <c r="J126" s="59"/>
    </row>
    <row r="127" spans="1:10" ht="16.5" thickTop="1">
      <c r="A127" s="55" t="s">
        <v>98</v>
      </c>
      <c r="B127" s="55"/>
      <c r="C127" s="55"/>
      <c r="D127" s="55"/>
      <c r="E127" s="55"/>
      <c r="F127" s="55"/>
      <c r="G127" s="55"/>
      <c r="H127" s="55"/>
      <c r="I127" s="55"/>
      <c r="J127" s="59"/>
    </row>
    <row r="128" spans="1:10">
      <c r="A128" s="88" t="s">
        <v>306</v>
      </c>
      <c r="B128" s="112" t="s">
        <v>113</v>
      </c>
      <c r="C128" s="88">
        <v>4.7</v>
      </c>
      <c r="D128" s="88">
        <v>4.7</v>
      </c>
      <c r="E128" s="88">
        <v>4.7</v>
      </c>
      <c r="F128" s="88">
        <v>4.7</v>
      </c>
      <c r="G128" s="88">
        <v>3.1</v>
      </c>
      <c r="H128" s="88">
        <v>4.4000000000000004</v>
      </c>
      <c r="I128" s="254">
        <f t="shared" ref="I128:I133" si="6">(H128-G128)/G128</f>
        <v>0.41935483870967749</v>
      </c>
      <c r="J128" s="59"/>
    </row>
    <row r="129" spans="1:10">
      <c r="A129" s="94" t="s">
        <v>88</v>
      </c>
      <c r="B129" s="89"/>
      <c r="C129" s="89" t="s">
        <v>31</v>
      </c>
      <c r="D129" s="89" t="s">
        <v>31</v>
      </c>
      <c r="E129" s="89" t="s">
        <v>31</v>
      </c>
      <c r="F129" s="132">
        <v>0.4</v>
      </c>
      <c r="G129" s="132">
        <v>0.5</v>
      </c>
      <c r="H129" s="132">
        <v>0.9</v>
      </c>
      <c r="I129" s="503">
        <f t="shared" si="6"/>
        <v>0.8</v>
      </c>
      <c r="J129" s="59"/>
    </row>
    <row r="130" spans="1:10">
      <c r="A130" s="60" t="s">
        <v>307</v>
      </c>
      <c r="B130" s="61" t="s">
        <v>89</v>
      </c>
      <c r="C130" s="60">
        <v>1.5</v>
      </c>
      <c r="D130" s="60">
        <v>1.4</v>
      </c>
      <c r="E130" s="60">
        <v>1.4</v>
      </c>
      <c r="F130" s="60">
        <v>1.3</v>
      </c>
      <c r="G130" s="60">
        <v>0.9</v>
      </c>
      <c r="H130" s="60">
        <v>1.2</v>
      </c>
      <c r="I130" s="254">
        <f t="shared" si="6"/>
        <v>0.33333333333333326</v>
      </c>
      <c r="J130" s="59"/>
    </row>
    <row r="131" spans="1:10">
      <c r="A131" s="142" t="s">
        <v>308</v>
      </c>
      <c r="B131" s="67"/>
      <c r="C131" s="67" t="s">
        <v>131</v>
      </c>
      <c r="D131" s="67" t="s">
        <v>31</v>
      </c>
      <c r="E131" s="59">
        <v>1.2</v>
      </c>
      <c r="F131" s="59">
        <v>1.2</v>
      </c>
      <c r="G131" s="123">
        <v>1</v>
      </c>
      <c r="H131" s="123">
        <v>1.3</v>
      </c>
      <c r="I131" s="503">
        <f t="shared" si="6"/>
        <v>0.30000000000000004</v>
      </c>
      <c r="J131" s="59"/>
    </row>
    <row r="132" spans="1:10">
      <c r="A132" s="78" t="s">
        <v>309</v>
      </c>
      <c r="B132" s="61" t="s">
        <v>68</v>
      </c>
      <c r="C132" s="60">
        <v>143</v>
      </c>
      <c r="D132" s="60">
        <v>155</v>
      </c>
      <c r="E132" s="60">
        <v>152</v>
      </c>
      <c r="F132" s="60">
        <v>153</v>
      </c>
      <c r="G132" s="272">
        <v>152</v>
      </c>
      <c r="H132" s="272">
        <v>139</v>
      </c>
      <c r="I132" s="254">
        <f t="shared" si="6"/>
        <v>-8.5526315789473686E-2</v>
      </c>
      <c r="J132" s="59"/>
    </row>
    <row r="133" spans="1:10" ht="16.5" thickBot="1">
      <c r="A133" s="142" t="s">
        <v>308</v>
      </c>
      <c r="B133" s="67"/>
      <c r="C133" s="59">
        <v>159</v>
      </c>
      <c r="D133" s="59">
        <v>172</v>
      </c>
      <c r="E133" s="59">
        <v>168</v>
      </c>
      <c r="F133" s="59">
        <v>169</v>
      </c>
      <c r="G133" s="59">
        <v>168</v>
      </c>
      <c r="H133" s="59">
        <v>153</v>
      </c>
      <c r="I133" s="503">
        <f t="shared" si="6"/>
        <v>-8.9285714285714288E-2</v>
      </c>
      <c r="J133" s="59"/>
    </row>
    <row r="134" spans="1:10" s="195" customFormat="1" ht="17.25" thickTop="1" thickBot="1">
      <c r="A134" s="273" t="s">
        <v>310</v>
      </c>
      <c r="B134" s="274" t="s">
        <v>77</v>
      </c>
      <c r="C134" s="275">
        <v>78.3</v>
      </c>
      <c r="D134" s="275">
        <v>80.8</v>
      </c>
      <c r="E134" s="275">
        <v>78.7</v>
      </c>
      <c r="F134" s="275">
        <v>82.8</v>
      </c>
      <c r="G134" s="275">
        <v>81.7</v>
      </c>
      <c r="H134" s="455">
        <v>80</v>
      </c>
      <c r="I134" s="328" t="s">
        <v>2</v>
      </c>
      <c r="J134" s="60"/>
    </row>
    <row r="135" spans="1:10" ht="103.5" customHeight="1" thickTop="1">
      <c r="A135" s="702" t="s">
        <v>679</v>
      </c>
      <c r="B135" s="702"/>
      <c r="C135" s="702"/>
      <c r="D135" s="702"/>
      <c r="E135" s="702"/>
      <c r="F135" s="702"/>
      <c r="G135" s="702"/>
      <c r="H135" s="702"/>
      <c r="I135" s="702"/>
      <c r="J135" s="159"/>
    </row>
    <row r="136" spans="1:10">
      <c r="A136" s="54"/>
    </row>
    <row r="137" spans="1:10">
      <c r="A137" s="54"/>
    </row>
    <row r="138" spans="1:10">
      <c r="A138" s="54"/>
    </row>
    <row r="139" spans="1:10">
      <c r="A139" s="54"/>
    </row>
    <row r="140" spans="1:10">
      <c r="A140" s="54"/>
    </row>
    <row r="141" spans="1:10">
      <c r="A141" s="54"/>
    </row>
    <row r="142" spans="1:10">
      <c r="A142" s="54"/>
    </row>
    <row r="143" spans="1:10">
      <c r="A143" s="54"/>
    </row>
    <row r="144" spans="1:10">
      <c r="A144" s="54"/>
    </row>
    <row r="145" spans="1:9">
      <c r="A145" s="54"/>
    </row>
    <row r="146" spans="1:9">
      <c r="A146" s="54"/>
    </row>
    <row r="147" spans="1:9">
      <c r="A147" s="54"/>
    </row>
    <row r="148" spans="1:9">
      <c r="A148" s="54"/>
    </row>
    <row r="149" spans="1:9">
      <c r="A149" s="54"/>
    </row>
    <row r="150" spans="1:9">
      <c r="A150" s="54"/>
    </row>
    <row r="151" spans="1:9">
      <c r="A151" s="54"/>
    </row>
    <row r="152" spans="1:9">
      <c r="A152" s="54"/>
    </row>
    <row r="153" spans="1:9">
      <c r="A153" s="54"/>
    </row>
    <row r="154" spans="1:9">
      <c r="A154" s="54"/>
    </row>
    <row r="155" spans="1:9">
      <c r="A155" s="54"/>
    </row>
    <row r="156" spans="1:9">
      <c r="I156" s="33"/>
    </row>
    <row r="157" spans="1:9">
      <c r="I157" s="33"/>
    </row>
  </sheetData>
  <mergeCells count="27">
    <mergeCell ref="C78:D78"/>
    <mergeCell ref="E83:F83"/>
    <mergeCell ref="E84:F84"/>
    <mergeCell ref="E85:F85"/>
    <mergeCell ref="A2:I2"/>
    <mergeCell ref="G78:H78"/>
    <mergeCell ref="E78:F78"/>
    <mergeCell ref="E79:F79"/>
    <mergeCell ref="E81:F81"/>
    <mergeCell ref="E82:F82"/>
    <mergeCell ref="A3:I3"/>
    <mergeCell ref="A135:I135"/>
    <mergeCell ref="G79:H79"/>
    <mergeCell ref="G81:H81"/>
    <mergeCell ref="G82:H82"/>
    <mergeCell ref="G83:H83"/>
    <mergeCell ref="G84:H84"/>
    <mergeCell ref="G85:H85"/>
    <mergeCell ref="G86:H86"/>
    <mergeCell ref="E86:F86"/>
    <mergeCell ref="C81:D81"/>
    <mergeCell ref="C82:D82"/>
    <mergeCell ref="C83:D83"/>
    <mergeCell ref="C84:D84"/>
    <mergeCell ref="C85:D85"/>
    <mergeCell ref="C86:D86"/>
    <mergeCell ref="C79:D79"/>
  </mergeCells>
  <hyperlinks>
    <hyperlink ref="A4" location="'GRI Index'!A1" display="GRI, SASB, TCFD, WEF indices can be found here"/>
    <hyperlink ref="A3" r:id="rId1" location="page=48" display="Material topics:  Employee engagement, Women in management, Healthy workplaces. Materiality analysis: Non-financial statement in 2021 Annual Report"/>
  </hyperlinks>
  <printOptions horizontalCentered="1" verticalCentered="1"/>
  <pageMargins left="0.23622047244094491" right="0.23622047244094491" top="0.74803149606299213" bottom="0.74803149606299213" header="0.31496062992125984" footer="0.31496062992125984"/>
  <pageSetup paperSize="9" scale="56" orientation="landscape" r:id="rId2"/>
  <headerFooter>
    <oddHeader>&amp;L&amp;"Delivery,Fett" 2021 ESG StatBook</oddHeader>
    <oddFooter>&amp;L&amp;"Delivery,Standard"&amp;9Published on March 9, 2022&amp;R&amp;"Delivery,Standard"&amp;9&amp;P of &amp;N</oddFooter>
  </headerFooter>
  <rowBreaks count="3" manualBreakCount="3">
    <brk id="32" max="9" man="1"/>
    <brk id="74" max="9" man="1"/>
    <brk id="11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9"/>
  <sheetViews>
    <sheetView view="pageBreakPreview" topLeftCell="A69" zoomScale="70" zoomScaleNormal="100" zoomScaleSheetLayoutView="70" workbookViewId="0"/>
  </sheetViews>
  <sheetFormatPr baseColWidth="10" defaultColWidth="11.5703125" defaultRowHeight="12.75"/>
  <cols>
    <col min="1" max="1" width="42.140625" style="14" customWidth="1"/>
    <col min="2" max="2" width="25.140625" style="20" customWidth="1"/>
    <col min="3" max="7" width="15.7109375" style="14" customWidth="1"/>
    <col min="8" max="8" width="11.5703125" style="27"/>
    <col min="9" max="9" width="11.85546875" style="14" customWidth="1"/>
    <col min="10" max="10" width="21.5703125" style="14" hidden="1" customWidth="1"/>
    <col min="11" max="16384" width="11.5703125" style="14"/>
  </cols>
  <sheetData>
    <row r="1" spans="1:10" ht="27" customHeight="1">
      <c r="A1" s="182" t="s">
        <v>169</v>
      </c>
      <c r="B1" s="37"/>
      <c r="C1" s="21"/>
      <c r="D1" s="21"/>
      <c r="E1" s="21"/>
      <c r="F1" s="21"/>
      <c r="G1" s="21"/>
      <c r="H1" s="21"/>
      <c r="I1" s="21"/>
    </row>
    <row r="2" spans="1:10" ht="69.75" customHeight="1">
      <c r="A2" s="706" t="s">
        <v>680</v>
      </c>
      <c r="B2" s="706"/>
      <c r="C2" s="706"/>
      <c r="D2" s="706"/>
      <c r="E2" s="706"/>
      <c r="F2" s="706"/>
      <c r="G2" s="706"/>
      <c r="H2" s="706"/>
      <c r="I2" s="706"/>
    </row>
    <row r="3" spans="1:10" ht="53.25" customHeight="1">
      <c r="A3" s="708" t="s">
        <v>767</v>
      </c>
      <c r="B3" s="708"/>
      <c r="C3" s="708"/>
      <c r="D3" s="708"/>
      <c r="E3" s="708"/>
      <c r="F3" s="708"/>
      <c r="G3" s="708"/>
      <c r="H3" s="708"/>
      <c r="I3" s="12"/>
    </row>
    <row r="4" spans="1:10" ht="16.5">
      <c r="A4" s="681" t="s">
        <v>744</v>
      </c>
    </row>
    <row r="5" spans="1:10" s="484" customFormat="1" ht="9" customHeight="1">
      <c r="A5" s="483"/>
      <c r="B5" s="476"/>
    </row>
    <row r="6" spans="1:10" s="46" customFormat="1" ht="24.95" customHeight="1">
      <c r="A6" s="226" t="s">
        <v>163</v>
      </c>
      <c r="B6" s="227"/>
      <c r="C6" s="226">
        <v>2016</v>
      </c>
      <c r="D6" s="226">
        <v>2017</v>
      </c>
      <c r="E6" s="228">
        <v>2018</v>
      </c>
      <c r="F6" s="228">
        <v>2019</v>
      </c>
      <c r="G6" s="228" t="s">
        <v>312</v>
      </c>
      <c r="H6" s="226">
        <v>2021</v>
      </c>
      <c r="I6" s="227" t="s">
        <v>124</v>
      </c>
      <c r="J6" s="229" t="s">
        <v>22</v>
      </c>
    </row>
    <row r="7" spans="1:10" s="46" customFormat="1" ht="24.95" customHeight="1">
      <c r="A7" s="339" t="s">
        <v>170</v>
      </c>
      <c r="B7" s="340"/>
      <c r="C7" s="339"/>
      <c r="D7" s="339"/>
      <c r="E7" s="341"/>
      <c r="F7" s="341"/>
      <c r="G7" s="339"/>
      <c r="H7" s="339"/>
      <c r="I7" s="340"/>
      <c r="J7" s="184"/>
    </row>
    <row r="8" spans="1:10" s="38" customFormat="1" ht="20.100000000000001" customHeight="1">
      <c r="A8" s="197" t="s">
        <v>311</v>
      </c>
      <c r="B8" s="219" t="s">
        <v>176</v>
      </c>
      <c r="C8" s="198">
        <v>508036</v>
      </c>
      <c r="D8" s="198">
        <v>519544</v>
      </c>
      <c r="E8" s="198">
        <v>547459</v>
      </c>
      <c r="F8" s="198">
        <v>546924</v>
      </c>
      <c r="G8" s="198">
        <v>571974</v>
      </c>
      <c r="H8" s="198">
        <v>592263</v>
      </c>
      <c r="I8" s="199">
        <f>(H8-G8)/G8</f>
        <v>3.5471892079010588E-2</v>
      </c>
    </row>
    <row r="9" spans="1:10" ht="13.5">
      <c r="A9" s="144" t="s">
        <v>54</v>
      </c>
      <c r="B9" s="71"/>
      <c r="C9" s="72">
        <v>88408.959999999977</v>
      </c>
      <c r="D9" s="72">
        <v>96047</v>
      </c>
      <c r="E9" s="72">
        <v>101420</v>
      </c>
      <c r="F9" s="72">
        <v>103878</v>
      </c>
      <c r="G9" s="72">
        <v>111048</v>
      </c>
      <c r="H9" s="72">
        <v>120398</v>
      </c>
      <c r="I9" s="223">
        <f t="shared" ref="I9:I14" si="0">(H9-G9)/G9</f>
        <v>8.4197824364238893E-2</v>
      </c>
    </row>
    <row r="10" spans="1:10" ht="13.5">
      <c r="A10" s="144" t="s">
        <v>0</v>
      </c>
      <c r="B10" s="71"/>
      <c r="C10" s="72">
        <v>44283</v>
      </c>
      <c r="D10" s="72">
        <v>43438</v>
      </c>
      <c r="E10" s="72">
        <v>45412</v>
      </c>
      <c r="F10" s="72">
        <v>45426</v>
      </c>
      <c r="G10" s="72">
        <v>43383</v>
      </c>
      <c r="H10" s="72">
        <v>45165</v>
      </c>
      <c r="I10" s="223">
        <f t="shared" si="0"/>
        <v>4.1075997510545609E-2</v>
      </c>
    </row>
    <row r="11" spans="1:10" ht="13.5">
      <c r="A11" s="144" t="s">
        <v>1</v>
      </c>
      <c r="B11" s="71"/>
      <c r="C11" s="72">
        <v>149279</v>
      </c>
      <c r="D11" s="72">
        <v>148201</v>
      </c>
      <c r="E11" s="72">
        <v>158419</v>
      </c>
      <c r="F11" s="72">
        <v>160707</v>
      </c>
      <c r="G11" s="72">
        <v>167712</v>
      </c>
      <c r="H11" s="72">
        <v>176825</v>
      </c>
      <c r="I11" s="223">
        <f t="shared" si="0"/>
        <v>5.4337197099790117E-2</v>
      </c>
    </row>
    <row r="12" spans="1:10" ht="13.5">
      <c r="A12" s="144" t="s">
        <v>13</v>
      </c>
      <c r="B12" s="71"/>
      <c r="C12" s="72" t="s">
        <v>91</v>
      </c>
      <c r="D12" s="72" t="s">
        <v>91</v>
      </c>
      <c r="E12" s="72">
        <v>36897.020000000004</v>
      </c>
      <c r="F12" s="72">
        <v>34795</v>
      </c>
      <c r="G12" s="72">
        <v>36948</v>
      </c>
      <c r="H12" s="72">
        <v>39541</v>
      </c>
      <c r="I12" s="223">
        <f t="shared" si="0"/>
        <v>7.0179712027714627E-2</v>
      </c>
    </row>
    <row r="13" spans="1:10" s="27" customFormat="1" ht="13.5">
      <c r="A13" s="62" t="s">
        <v>96</v>
      </c>
      <c r="B13" s="89"/>
      <c r="C13" s="72">
        <v>214873.00000000003</v>
      </c>
      <c r="D13" s="72">
        <v>219738</v>
      </c>
      <c r="E13" s="72">
        <v>192243.98</v>
      </c>
      <c r="F13" s="72">
        <v>188986</v>
      </c>
      <c r="G13" s="72">
        <v>200062</v>
      </c>
      <c r="H13" s="72">
        <v>196915</v>
      </c>
      <c r="I13" s="223">
        <f t="shared" si="0"/>
        <v>-1.5730123661664885E-2</v>
      </c>
    </row>
    <row r="14" spans="1:10" s="27" customFormat="1" ht="13.5">
      <c r="A14" s="144" t="s">
        <v>316</v>
      </c>
      <c r="B14" s="71"/>
      <c r="C14" s="72">
        <v>11192</v>
      </c>
      <c r="D14" s="72">
        <v>12120</v>
      </c>
      <c r="E14" s="72">
        <v>13067</v>
      </c>
      <c r="F14" s="72">
        <v>13132</v>
      </c>
      <c r="G14" s="72">
        <v>12821</v>
      </c>
      <c r="H14" s="72">
        <v>13419</v>
      </c>
      <c r="I14" s="223">
        <f t="shared" si="0"/>
        <v>4.6642227595351374E-2</v>
      </c>
    </row>
    <row r="15" spans="1:10" ht="20.100000000000001" customHeight="1">
      <c r="A15" s="213"/>
      <c r="B15" s="217" t="s">
        <v>177</v>
      </c>
      <c r="C15" s="224">
        <v>498459</v>
      </c>
      <c r="D15" s="224">
        <v>513338</v>
      </c>
      <c r="E15" s="224">
        <v>534370</v>
      </c>
      <c r="F15" s="224">
        <v>544282</v>
      </c>
      <c r="G15" s="224">
        <v>547128</v>
      </c>
      <c r="H15" s="224">
        <v>574047</v>
      </c>
      <c r="I15" s="225">
        <f>(H15-G15)/G15</f>
        <v>4.9200552704303201E-2</v>
      </c>
    </row>
    <row r="16" spans="1:10" ht="13.5">
      <c r="A16" s="144" t="s">
        <v>54</v>
      </c>
      <c r="B16" s="71"/>
      <c r="C16" s="72" t="s">
        <v>31</v>
      </c>
      <c r="D16" s="482">
        <v>90884</v>
      </c>
      <c r="E16" s="482">
        <v>98697</v>
      </c>
      <c r="F16" s="482">
        <v>102356</v>
      </c>
      <c r="G16" s="482">
        <v>105569</v>
      </c>
      <c r="H16" s="482">
        <v>115228</v>
      </c>
      <c r="I16" s="145">
        <f t="shared" ref="I16:I21" si="1">(H16-G16)/G16</f>
        <v>9.1494662258807036E-2</v>
      </c>
    </row>
    <row r="17" spans="1:9" ht="13.5">
      <c r="A17" s="144" t="s">
        <v>0</v>
      </c>
      <c r="B17" s="71"/>
      <c r="C17" s="72" t="s">
        <v>31</v>
      </c>
      <c r="D17" s="482">
        <v>44142</v>
      </c>
      <c r="E17" s="482">
        <v>44933</v>
      </c>
      <c r="F17" s="482">
        <v>45837</v>
      </c>
      <c r="G17" s="482">
        <v>44293</v>
      </c>
      <c r="H17" s="482">
        <v>43777</v>
      </c>
      <c r="I17" s="145">
        <f t="shared" si="1"/>
        <v>-1.1649696340279502E-2</v>
      </c>
    </row>
    <row r="18" spans="1:9" ht="13.5">
      <c r="A18" s="144" t="s">
        <v>1</v>
      </c>
      <c r="B18" s="71"/>
      <c r="C18" s="72" t="s">
        <v>31</v>
      </c>
      <c r="D18" s="482">
        <v>151230</v>
      </c>
      <c r="E18" s="482">
        <v>154034</v>
      </c>
      <c r="F18" s="482">
        <v>157656</v>
      </c>
      <c r="G18" s="482">
        <v>160776</v>
      </c>
      <c r="H18" s="482">
        <v>169503</v>
      </c>
      <c r="I18" s="145">
        <f t="shared" si="1"/>
        <v>5.4280489625317209E-2</v>
      </c>
    </row>
    <row r="19" spans="1:9" ht="13.5">
      <c r="A19" s="144" t="s">
        <v>13</v>
      </c>
      <c r="B19" s="71"/>
      <c r="C19" s="72" t="s">
        <v>2</v>
      </c>
      <c r="D19" s="482" t="s">
        <v>2</v>
      </c>
      <c r="E19" s="482">
        <v>34236.417999999998</v>
      </c>
      <c r="F19" s="482">
        <v>35866</v>
      </c>
      <c r="G19" s="482">
        <v>34883</v>
      </c>
      <c r="H19" s="482">
        <v>37980</v>
      </c>
      <c r="I19" s="145">
        <f t="shared" si="1"/>
        <v>8.87825015050311E-2</v>
      </c>
    </row>
    <row r="20" spans="1:9" s="27" customFormat="1" ht="13.5">
      <c r="A20" s="62" t="s">
        <v>96</v>
      </c>
      <c r="B20" s="89"/>
      <c r="C20" s="72" t="s">
        <v>31</v>
      </c>
      <c r="D20" s="482">
        <v>215303</v>
      </c>
      <c r="E20" s="482">
        <v>189814.31216666696</v>
      </c>
      <c r="F20" s="482">
        <v>189490</v>
      </c>
      <c r="G20" s="482">
        <v>188635</v>
      </c>
      <c r="H20" s="482">
        <v>194565</v>
      </c>
      <c r="I20" s="145">
        <f t="shared" si="1"/>
        <v>3.1436371829193947E-2</v>
      </c>
    </row>
    <row r="21" spans="1:9" s="27" customFormat="1" ht="13.5">
      <c r="A21" s="144" t="s">
        <v>316</v>
      </c>
      <c r="B21" s="71"/>
      <c r="C21" s="72" t="s">
        <v>31</v>
      </c>
      <c r="D21" s="482">
        <v>11779</v>
      </c>
      <c r="E21" s="482">
        <v>12655</v>
      </c>
      <c r="F21" s="482">
        <v>13077</v>
      </c>
      <c r="G21" s="482">
        <v>12973</v>
      </c>
      <c r="H21" s="482">
        <v>12994</v>
      </c>
      <c r="I21" s="145">
        <f t="shared" si="1"/>
        <v>1.6187466276111925E-3</v>
      </c>
    </row>
    <row r="22" spans="1:9" ht="20.100000000000001" customHeight="1">
      <c r="A22" s="220" t="s">
        <v>180</v>
      </c>
      <c r="B22" s="221" t="s">
        <v>314</v>
      </c>
      <c r="C22" s="222">
        <v>459262</v>
      </c>
      <c r="D22" s="222">
        <v>472208</v>
      </c>
      <c r="E22" s="222">
        <v>499018</v>
      </c>
      <c r="F22" s="222">
        <v>499250</v>
      </c>
      <c r="G22" s="222">
        <v>526896</v>
      </c>
      <c r="H22" s="222">
        <v>548042</v>
      </c>
      <c r="I22" s="230">
        <f>(H22-G22)/G22</f>
        <v>4.0133157207494455E-2</v>
      </c>
    </row>
    <row r="23" spans="1:9" ht="13.5">
      <c r="A23" s="144" t="s">
        <v>54</v>
      </c>
      <c r="B23" s="71"/>
      <c r="C23" s="77">
        <v>82792</v>
      </c>
      <c r="D23" s="77">
        <v>90784</v>
      </c>
      <c r="E23" s="77">
        <v>95717</v>
      </c>
      <c r="F23" s="77">
        <v>98203</v>
      </c>
      <c r="G23" s="77">
        <v>105036</v>
      </c>
      <c r="H23" s="77">
        <v>114134</v>
      </c>
      <c r="I23" s="444">
        <f t="shared" ref="I23:I35" si="2">(H23-G23)/G23</f>
        <v>8.6617921474542059E-2</v>
      </c>
    </row>
    <row r="24" spans="1:9" ht="13.5">
      <c r="A24" s="144" t="s">
        <v>0</v>
      </c>
      <c r="B24" s="71"/>
      <c r="C24" s="77">
        <v>41886</v>
      </c>
      <c r="D24" s="77">
        <v>41034</v>
      </c>
      <c r="E24" s="77">
        <v>42783</v>
      </c>
      <c r="F24" s="77">
        <v>42712</v>
      </c>
      <c r="G24" s="77">
        <v>41897</v>
      </c>
      <c r="H24" s="77">
        <v>43840</v>
      </c>
      <c r="I24" s="444">
        <f t="shared" si="2"/>
        <v>4.6375635487027708E-2</v>
      </c>
    </row>
    <row r="25" spans="1:9" ht="13.5">
      <c r="A25" s="144" t="s">
        <v>1</v>
      </c>
      <c r="B25" s="71"/>
      <c r="C25" s="77">
        <v>146739</v>
      </c>
      <c r="D25" s="77">
        <v>145575</v>
      </c>
      <c r="E25" s="77">
        <v>155954</v>
      </c>
      <c r="F25" s="77">
        <v>156836</v>
      </c>
      <c r="G25" s="77">
        <v>166199</v>
      </c>
      <c r="H25" s="77">
        <v>175099</v>
      </c>
      <c r="I25" s="444">
        <f t="shared" si="2"/>
        <v>5.3550262035270968E-2</v>
      </c>
    </row>
    <row r="26" spans="1:9" ht="13.5">
      <c r="A26" s="144" t="s">
        <v>13</v>
      </c>
      <c r="B26" s="71"/>
      <c r="C26" s="72" t="s">
        <v>2</v>
      </c>
      <c r="D26" s="72" t="s">
        <v>2</v>
      </c>
      <c r="E26" s="77">
        <v>31883.471000000001</v>
      </c>
      <c r="F26" s="77">
        <v>30335</v>
      </c>
      <c r="G26" s="77">
        <v>31995</v>
      </c>
      <c r="H26" s="77">
        <v>33809</v>
      </c>
      <c r="I26" s="444">
        <f t="shared" si="2"/>
        <v>5.6696358806063447E-2</v>
      </c>
    </row>
    <row r="27" spans="1:9" s="27" customFormat="1" ht="13.5">
      <c r="A27" s="62" t="s">
        <v>96</v>
      </c>
      <c r="B27" s="71"/>
      <c r="C27" s="77">
        <v>177307</v>
      </c>
      <c r="D27" s="77">
        <v>183430</v>
      </c>
      <c r="E27" s="77">
        <v>160353.79099999985</v>
      </c>
      <c r="F27" s="77">
        <v>158713</v>
      </c>
      <c r="G27" s="77">
        <v>169299</v>
      </c>
      <c r="H27" s="77">
        <v>168084</v>
      </c>
      <c r="I27" s="444">
        <f>(H28-G28)/G28</f>
        <v>4.8596631916599839E-2</v>
      </c>
    </row>
    <row r="28" spans="1:9" s="27" customFormat="1" ht="13.5">
      <c r="A28" s="144" t="s">
        <v>316</v>
      </c>
      <c r="B28" s="89"/>
      <c r="C28" s="77">
        <v>10538</v>
      </c>
      <c r="D28" s="77">
        <v>11385</v>
      </c>
      <c r="E28" s="77">
        <v>12327</v>
      </c>
      <c r="F28" s="77">
        <v>12451</v>
      </c>
      <c r="G28" s="77">
        <v>12470</v>
      </c>
      <c r="H28" s="77">
        <v>13076</v>
      </c>
      <c r="I28" s="444">
        <f>(H27-G27)/G27</f>
        <v>-7.176651958960183E-3</v>
      </c>
    </row>
    <row r="29" spans="1:9" ht="15">
      <c r="B29" s="61" t="s">
        <v>313</v>
      </c>
      <c r="C29" s="79">
        <v>453990</v>
      </c>
      <c r="D29" s="79">
        <v>468724</v>
      </c>
      <c r="E29" s="79">
        <v>489571</v>
      </c>
      <c r="F29" s="79">
        <v>499461</v>
      </c>
      <c r="G29" s="179">
        <v>502207</v>
      </c>
      <c r="H29" s="179">
        <v>528079</v>
      </c>
      <c r="I29" s="443">
        <f t="shared" si="2"/>
        <v>5.1516605702429476E-2</v>
      </c>
    </row>
    <row r="30" spans="1:9" ht="13.5">
      <c r="A30" s="144" t="s">
        <v>54</v>
      </c>
      <c r="B30" s="71"/>
      <c r="C30" s="77">
        <v>81615</v>
      </c>
      <c r="D30" s="77">
        <v>86313</v>
      </c>
      <c r="E30" s="77">
        <v>93550</v>
      </c>
      <c r="F30" s="77">
        <v>96850</v>
      </c>
      <c r="G30" s="77">
        <v>99365</v>
      </c>
      <c r="H30" s="77">
        <v>108896</v>
      </c>
      <c r="I30" s="444">
        <f t="shared" si="2"/>
        <v>9.591908619735319E-2</v>
      </c>
    </row>
    <row r="31" spans="1:9" ht="13.5">
      <c r="A31" s="144" t="s">
        <v>0</v>
      </c>
      <c r="B31" s="71"/>
      <c r="C31" s="77">
        <v>43060</v>
      </c>
      <c r="D31" s="77">
        <v>42646</v>
      </c>
      <c r="E31" s="77">
        <v>43347</v>
      </c>
      <c r="F31" s="77">
        <v>44265</v>
      </c>
      <c r="G31" s="77">
        <v>42240</v>
      </c>
      <c r="H31" s="77">
        <v>42348</v>
      </c>
      <c r="I31" s="444">
        <f t="shared" si="2"/>
        <v>2.5568181818181818E-3</v>
      </c>
    </row>
    <row r="32" spans="1:9" ht="13.5">
      <c r="A32" s="144" t="s">
        <v>1</v>
      </c>
      <c r="B32" s="71"/>
      <c r="C32" s="77">
        <v>145788</v>
      </c>
      <c r="D32" s="77">
        <v>149042</v>
      </c>
      <c r="E32" s="77">
        <v>151877</v>
      </c>
      <c r="F32" s="77">
        <v>157028</v>
      </c>
      <c r="G32" s="77">
        <v>159288</v>
      </c>
      <c r="H32" s="77">
        <v>167666</v>
      </c>
      <c r="I32" s="444">
        <f t="shared" si="2"/>
        <v>5.2596554668273822E-2</v>
      </c>
    </row>
    <row r="33" spans="1:9" ht="13.5">
      <c r="A33" s="144" t="s">
        <v>13</v>
      </c>
      <c r="B33" s="71"/>
      <c r="C33" s="72" t="s">
        <v>2</v>
      </c>
      <c r="D33" s="72" t="s">
        <v>2</v>
      </c>
      <c r="E33" s="77">
        <v>29493</v>
      </c>
      <c r="F33" s="77">
        <v>30797</v>
      </c>
      <c r="G33" s="77">
        <v>29819</v>
      </c>
      <c r="H33" s="77">
        <v>32099</v>
      </c>
      <c r="I33" s="444">
        <f t="shared" si="2"/>
        <v>7.6461316610214963E-2</v>
      </c>
    </row>
    <row r="34" spans="1:9" s="27" customFormat="1" ht="13.5">
      <c r="A34" s="144" t="s">
        <v>96</v>
      </c>
      <c r="B34" s="71"/>
      <c r="C34" s="77">
        <v>172717</v>
      </c>
      <c r="D34" s="77">
        <v>179345</v>
      </c>
      <c r="E34" s="77">
        <v>159032</v>
      </c>
      <c r="F34" s="77">
        <v>157862</v>
      </c>
      <c r="G34" s="77">
        <v>158889</v>
      </c>
      <c r="H34" s="77">
        <v>164429</v>
      </c>
      <c r="I34" s="444">
        <f t="shared" si="2"/>
        <v>3.486710848453952E-2</v>
      </c>
    </row>
    <row r="35" spans="1:9" s="27" customFormat="1" ht="13.5">
      <c r="A35" s="62" t="s">
        <v>316</v>
      </c>
      <c r="B35" s="89"/>
      <c r="C35" s="77">
        <v>10810</v>
      </c>
      <c r="D35" s="77">
        <v>11378</v>
      </c>
      <c r="E35" s="77">
        <v>12272</v>
      </c>
      <c r="F35" s="77">
        <v>12659</v>
      </c>
      <c r="G35" s="77">
        <v>12606</v>
      </c>
      <c r="H35" s="77">
        <v>12641</v>
      </c>
      <c r="I35" s="444">
        <f t="shared" si="2"/>
        <v>2.7764556560368079E-3</v>
      </c>
    </row>
    <row r="36" spans="1:9" ht="15">
      <c r="A36" s="220" t="s">
        <v>315</v>
      </c>
      <c r="B36" s="221" t="s">
        <v>165</v>
      </c>
      <c r="C36" s="222" t="s">
        <v>31</v>
      </c>
      <c r="D36" s="222">
        <v>76513</v>
      </c>
      <c r="E36" s="222">
        <v>78822</v>
      </c>
      <c r="F36" s="222">
        <v>83166</v>
      </c>
      <c r="G36" s="222">
        <v>77301</v>
      </c>
      <c r="H36" s="222">
        <v>81939</v>
      </c>
      <c r="I36" s="505">
        <f>(H36-G36)/G36</f>
        <v>5.9999223813404744E-2</v>
      </c>
    </row>
    <row r="37" spans="1:9" ht="13.5">
      <c r="A37" s="144" t="s">
        <v>54</v>
      </c>
      <c r="B37" s="71"/>
      <c r="C37" s="71" t="s">
        <v>31</v>
      </c>
      <c r="D37" s="77">
        <v>8268</v>
      </c>
      <c r="E37" s="77">
        <v>7859</v>
      </c>
      <c r="F37" s="77">
        <v>7401</v>
      </c>
      <c r="G37" s="77">
        <v>8190</v>
      </c>
      <c r="H37" s="77">
        <v>9566</v>
      </c>
      <c r="I37" s="506">
        <f t="shared" ref="I37:I42" si="3">(H37-G37)/G37</f>
        <v>0.16800976800976802</v>
      </c>
    </row>
    <row r="38" spans="1:9" ht="13.5">
      <c r="A38" s="144" t="s">
        <v>0</v>
      </c>
      <c r="B38" s="71"/>
      <c r="C38" s="71" t="s">
        <v>31</v>
      </c>
      <c r="D38" s="77">
        <v>2497</v>
      </c>
      <c r="E38" s="77">
        <v>3273</v>
      </c>
      <c r="F38" s="77">
        <v>2618</v>
      </c>
      <c r="G38" s="77">
        <v>1969</v>
      </c>
      <c r="H38" s="77">
        <v>2425</v>
      </c>
      <c r="I38" s="506">
        <f t="shared" si="3"/>
        <v>0.23158963941086846</v>
      </c>
    </row>
    <row r="39" spans="1:9" ht="13.5">
      <c r="A39" s="144" t="s">
        <v>1</v>
      </c>
      <c r="B39" s="71"/>
      <c r="C39" s="71" t="s">
        <v>31</v>
      </c>
      <c r="D39" s="77">
        <v>58850</v>
      </c>
      <c r="E39" s="77">
        <v>59405</v>
      </c>
      <c r="F39" s="77">
        <v>55384</v>
      </c>
      <c r="G39" s="77">
        <v>48590</v>
      </c>
      <c r="H39" s="77">
        <v>51577</v>
      </c>
      <c r="I39" s="506">
        <f t="shared" si="3"/>
        <v>6.147355422926528E-2</v>
      </c>
    </row>
    <row r="40" spans="1:9" ht="13.5">
      <c r="A40" s="144" t="s">
        <v>13</v>
      </c>
      <c r="B40" s="71"/>
      <c r="C40" s="71" t="s">
        <v>2</v>
      </c>
      <c r="D40" s="72" t="s">
        <v>2</v>
      </c>
      <c r="E40" s="77">
        <v>4581</v>
      </c>
      <c r="F40" s="77">
        <v>13193</v>
      </c>
      <c r="G40" s="77">
        <v>14196</v>
      </c>
      <c r="H40" s="77">
        <v>15519</v>
      </c>
      <c r="I40" s="506">
        <f t="shared" si="3"/>
        <v>9.3195266272189353E-2</v>
      </c>
    </row>
    <row r="41" spans="1:9" s="27" customFormat="1" ht="13.5">
      <c r="A41" s="62" t="s">
        <v>96</v>
      </c>
      <c r="B41" s="89"/>
      <c r="C41" s="71" t="s">
        <v>31</v>
      </c>
      <c r="D41" s="77">
        <v>6770</v>
      </c>
      <c r="E41" s="77">
        <v>2672</v>
      </c>
      <c r="F41" s="77">
        <v>2379</v>
      </c>
      <c r="G41" s="77">
        <v>2558</v>
      </c>
      <c r="H41" s="77">
        <v>2663</v>
      </c>
      <c r="I41" s="506">
        <f t="shared" si="3"/>
        <v>4.1047693510555122E-2</v>
      </c>
    </row>
    <row r="42" spans="1:9" s="27" customFormat="1" ht="14.25" thickBot="1">
      <c r="A42" s="144" t="s">
        <v>316</v>
      </c>
      <c r="B42" s="71"/>
      <c r="C42" s="71" t="s">
        <v>31</v>
      </c>
      <c r="D42" s="77">
        <v>127</v>
      </c>
      <c r="E42" s="77">
        <v>1031</v>
      </c>
      <c r="F42" s="77">
        <v>2190</v>
      </c>
      <c r="G42" s="77">
        <v>1797</v>
      </c>
      <c r="H42" s="77">
        <v>189</v>
      </c>
      <c r="I42" s="506">
        <f t="shared" si="3"/>
        <v>-0.89482470784641066</v>
      </c>
    </row>
    <row r="43" spans="1:9" ht="24.95" customHeight="1" thickTop="1" thickBot="1">
      <c r="A43" s="45" t="s">
        <v>134</v>
      </c>
      <c r="B43" s="188"/>
      <c r="C43" s="200"/>
      <c r="D43" s="45"/>
      <c r="E43" s="45"/>
      <c r="F43" s="45"/>
      <c r="G43" s="45"/>
      <c r="H43" s="45"/>
      <c r="I43" s="45"/>
    </row>
    <row r="44" spans="1:9" s="27" customFormat="1" ht="24.95" customHeight="1" thickTop="1">
      <c r="A44" s="53" t="s">
        <v>126</v>
      </c>
      <c r="B44" s="111"/>
      <c r="C44" s="53"/>
      <c r="D44" s="53"/>
      <c r="E44" s="53"/>
      <c r="F44" s="53"/>
      <c r="G44" s="53"/>
      <c r="H44" s="53"/>
      <c r="I44" s="53"/>
    </row>
    <row r="45" spans="1:9" s="46" customFormat="1" ht="24.95" customHeight="1">
      <c r="A45" s="278" t="s">
        <v>181</v>
      </c>
      <c r="B45" s="279" t="s">
        <v>77</v>
      </c>
      <c r="C45" s="280">
        <v>0.21099999999999999</v>
      </c>
      <c r="D45" s="280">
        <v>0.215</v>
      </c>
      <c r="E45" s="280">
        <v>0.221</v>
      </c>
      <c r="F45" s="280">
        <v>0.222</v>
      </c>
      <c r="G45" s="280">
        <v>0.23200000000000001</v>
      </c>
      <c r="H45" s="281">
        <v>0.251</v>
      </c>
      <c r="I45" s="445" t="s">
        <v>2</v>
      </c>
    </row>
    <row r="46" spans="1:9" s="27" customFormat="1" ht="17.25" customHeight="1">
      <c r="A46" s="101" t="s">
        <v>54</v>
      </c>
      <c r="B46" s="67"/>
      <c r="C46" s="100">
        <v>0.20699999999999999</v>
      </c>
      <c r="D46" s="100">
        <v>0.21199999999999999</v>
      </c>
      <c r="E46" s="100">
        <v>0.22500000000000001</v>
      </c>
      <c r="F46" s="100">
        <v>0.22800000000000001</v>
      </c>
      <c r="G46" s="100">
        <v>0.24099999999999999</v>
      </c>
      <c r="H46" s="127">
        <v>0.25</v>
      </c>
      <c r="I46" s="446" t="s">
        <v>2</v>
      </c>
    </row>
    <row r="47" spans="1:9" s="27" customFormat="1" ht="17.25" customHeight="1">
      <c r="A47" s="101" t="s">
        <v>0</v>
      </c>
      <c r="B47" s="67"/>
      <c r="C47" s="100">
        <v>0.20499999999999999</v>
      </c>
      <c r="D47" s="100">
        <v>0.216</v>
      </c>
      <c r="E47" s="100">
        <v>0.20499999999999999</v>
      </c>
      <c r="F47" s="100">
        <v>0.21</v>
      </c>
      <c r="G47" s="100">
        <v>0.22</v>
      </c>
      <c r="H47" s="127">
        <v>0.25800000000000001</v>
      </c>
      <c r="I47" s="446" t="s">
        <v>2</v>
      </c>
    </row>
    <row r="48" spans="1:9" s="27" customFormat="1" ht="17.25" customHeight="1">
      <c r="A48" s="101" t="s">
        <v>1</v>
      </c>
      <c r="B48" s="67"/>
      <c r="C48" s="100">
        <v>0.20499999999999999</v>
      </c>
      <c r="D48" s="100">
        <v>0.20499999999999999</v>
      </c>
      <c r="E48" s="100">
        <v>0.216</v>
      </c>
      <c r="F48" s="100">
        <v>0.21099999999999999</v>
      </c>
      <c r="G48" s="100">
        <v>0.214</v>
      </c>
      <c r="H48" s="127">
        <v>0.23400000000000001</v>
      </c>
      <c r="I48" s="446" t="s">
        <v>2</v>
      </c>
    </row>
    <row r="49" spans="1:9" s="27" customFormat="1" ht="17.25" customHeight="1">
      <c r="A49" s="101" t="s">
        <v>13</v>
      </c>
      <c r="B49" s="67"/>
      <c r="C49" s="100" t="s">
        <v>84</v>
      </c>
      <c r="D49" s="100" t="s">
        <v>84</v>
      </c>
      <c r="E49" s="100">
        <v>0.23699999999999999</v>
      </c>
      <c r="F49" s="100">
        <v>0.215</v>
      </c>
      <c r="G49" s="100">
        <v>0.25700000000000001</v>
      </c>
      <c r="H49" s="127">
        <v>0.24099999999999999</v>
      </c>
      <c r="I49" s="446" t="s">
        <v>2</v>
      </c>
    </row>
    <row r="50" spans="1:9" s="27" customFormat="1" ht="17.25" customHeight="1">
      <c r="A50" s="62" t="s">
        <v>96</v>
      </c>
      <c r="B50" s="89"/>
      <c r="C50" s="100">
        <v>0.218</v>
      </c>
      <c r="D50" s="100">
        <v>0.21199999999999999</v>
      </c>
      <c r="E50" s="100">
        <v>0.21199999999999999</v>
      </c>
      <c r="F50" s="100">
        <v>0.215</v>
      </c>
      <c r="G50" s="100">
        <v>0.222</v>
      </c>
      <c r="H50" s="127">
        <v>0.23599999999999999</v>
      </c>
      <c r="I50" s="446" t="s">
        <v>2</v>
      </c>
    </row>
    <row r="51" spans="1:9" s="27" customFormat="1" ht="17.25" customHeight="1">
      <c r="A51" s="144" t="s">
        <v>316</v>
      </c>
      <c r="B51" s="67"/>
      <c r="C51" s="100">
        <v>0.224</v>
      </c>
      <c r="D51" s="100">
        <v>0.246</v>
      </c>
      <c r="E51" s="100">
        <v>0.247</v>
      </c>
      <c r="F51" s="100">
        <v>0.254</v>
      </c>
      <c r="G51" s="103">
        <v>0.26600000000000001</v>
      </c>
      <c r="H51" s="145">
        <v>0.28999999999999998</v>
      </c>
      <c r="I51" s="127" t="s">
        <v>2</v>
      </c>
    </row>
    <row r="52" spans="1:9" s="27" customFormat="1" ht="17.25" customHeight="1">
      <c r="A52" s="210" t="s">
        <v>185</v>
      </c>
      <c r="B52" s="233" t="s">
        <v>77</v>
      </c>
      <c r="C52" s="268">
        <v>0.35</v>
      </c>
      <c r="D52" s="268">
        <v>0.35</v>
      </c>
      <c r="E52" s="268">
        <v>0.34799999999999998</v>
      </c>
      <c r="F52" s="268">
        <v>0.34399999999999997</v>
      </c>
      <c r="G52" s="268">
        <v>0.34200000000000003</v>
      </c>
      <c r="H52" s="282">
        <v>0.34699999999999998</v>
      </c>
      <c r="I52" s="445" t="s">
        <v>2</v>
      </c>
    </row>
    <row r="53" spans="1:9" s="27" customFormat="1" ht="17.25" customHeight="1">
      <c r="A53" s="101" t="s">
        <v>54</v>
      </c>
      <c r="B53" s="67"/>
      <c r="C53" s="100">
        <v>0.28299999999999997</v>
      </c>
      <c r="D53" s="100">
        <v>0.28499999999999998</v>
      </c>
      <c r="E53" s="100">
        <v>0.28499999999999998</v>
      </c>
      <c r="F53" s="100">
        <v>0.28699999999999998</v>
      </c>
      <c r="G53" s="100">
        <v>0.28499999999999998</v>
      </c>
      <c r="H53" s="218">
        <v>0.29199999999999998</v>
      </c>
      <c r="I53" s="446" t="s">
        <v>2</v>
      </c>
    </row>
    <row r="54" spans="1:9" s="27" customFormat="1" ht="17.25" customHeight="1">
      <c r="A54" s="101" t="s">
        <v>0</v>
      </c>
      <c r="B54" s="67"/>
      <c r="C54" s="100">
        <v>0.42399999999999999</v>
      </c>
      <c r="D54" s="100">
        <v>0.443</v>
      </c>
      <c r="E54" s="100">
        <v>0.44400000000000001</v>
      </c>
      <c r="F54" s="100">
        <v>0.41499999999999998</v>
      </c>
      <c r="G54" s="100">
        <v>0.40899999999999997</v>
      </c>
      <c r="H54" s="218">
        <v>0.42799999999999999</v>
      </c>
      <c r="I54" s="446" t="s">
        <v>2</v>
      </c>
    </row>
    <row r="55" spans="1:9" s="27" customFormat="1" ht="17.25" customHeight="1">
      <c r="A55" s="101" t="s">
        <v>1</v>
      </c>
      <c r="B55" s="67"/>
      <c r="C55" s="100">
        <v>0.27700000000000002</v>
      </c>
      <c r="D55" s="100">
        <v>0.28000000000000003</v>
      </c>
      <c r="E55" s="100">
        <v>0.29199999999999998</v>
      </c>
      <c r="F55" s="100">
        <v>0.29499999999999998</v>
      </c>
      <c r="G55" s="100">
        <v>0.312</v>
      </c>
      <c r="H55" s="218">
        <v>0.32300000000000001</v>
      </c>
      <c r="I55" s="446" t="s">
        <v>2</v>
      </c>
    </row>
    <row r="56" spans="1:9" s="27" customFormat="1" ht="17.25" customHeight="1">
      <c r="A56" s="101" t="s">
        <v>13</v>
      </c>
      <c r="B56" s="67"/>
      <c r="C56" s="100" t="s">
        <v>84</v>
      </c>
      <c r="D56" s="100" t="s">
        <v>84</v>
      </c>
      <c r="E56" s="100">
        <v>0.216</v>
      </c>
      <c r="F56" s="100">
        <v>0.20699999999999999</v>
      </c>
      <c r="G56" s="100">
        <v>0.20799999999999999</v>
      </c>
      <c r="H56" s="218">
        <v>0.22500000000000001</v>
      </c>
      <c r="I56" s="446" t="s">
        <v>2</v>
      </c>
    </row>
    <row r="57" spans="1:9" s="27" customFormat="1" ht="17.25" customHeight="1">
      <c r="A57" s="62" t="s">
        <v>96</v>
      </c>
      <c r="B57" s="89"/>
      <c r="C57" s="100">
        <v>0.41199999999999998</v>
      </c>
      <c r="D57" s="100">
        <v>0.40699999999999997</v>
      </c>
      <c r="E57" s="100">
        <v>0.43</v>
      </c>
      <c r="F57" s="100">
        <v>0.42399999999999999</v>
      </c>
      <c r="G57" s="100">
        <v>0.40600000000000003</v>
      </c>
      <c r="H57" s="218">
        <v>0.40600000000000003</v>
      </c>
      <c r="I57" s="446" t="s">
        <v>2</v>
      </c>
    </row>
    <row r="58" spans="1:9" s="27" customFormat="1" ht="17.25" customHeight="1">
      <c r="A58" s="144" t="s">
        <v>316</v>
      </c>
      <c r="B58" s="67"/>
      <c r="C58" s="100">
        <v>0.378</v>
      </c>
      <c r="D58" s="100">
        <v>0.376</v>
      </c>
      <c r="E58" s="100">
        <v>0.36599999999999999</v>
      </c>
      <c r="F58" s="100">
        <v>0.36299999999999999</v>
      </c>
      <c r="G58" s="100">
        <v>0.36599999999999999</v>
      </c>
      <c r="H58" s="218">
        <v>0.36599999999999999</v>
      </c>
      <c r="I58" s="127" t="s">
        <v>2</v>
      </c>
    </row>
    <row r="59" spans="1:9" s="46" customFormat="1" ht="24.95" customHeight="1">
      <c r="A59" s="235" t="s">
        <v>188</v>
      </c>
      <c r="B59" s="236" t="s">
        <v>187</v>
      </c>
      <c r="C59" s="237">
        <v>41</v>
      </c>
      <c r="D59" s="237">
        <v>41</v>
      </c>
      <c r="E59" s="237">
        <v>41</v>
      </c>
      <c r="F59" s="237">
        <v>41</v>
      </c>
      <c r="G59" s="237">
        <v>40</v>
      </c>
      <c r="H59" s="237">
        <v>40</v>
      </c>
      <c r="I59" s="445" t="s">
        <v>2</v>
      </c>
    </row>
    <row r="60" spans="1:9" s="27" customFormat="1" ht="17.25" customHeight="1">
      <c r="A60" s="101" t="s">
        <v>54</v>
      </c>
      <c r="B60" s="146"/>
      <c r="C60" s="147" t="s">
        <v>84</v>
      </c>
      <c r="D60" s="147">
        <v>37</v>
      </c>
      <c r="E60" s="147">
        <v>38</v>
      </c>
      <c r="F60" s="147">
        <v>38</v>
      </c>
      <c r="G60" s="147">
        <v>38</v>
      </c>
      <c r="H60" s="147">
        <v>38</v>
      </c>
      <c r="I60" s="446" t="s">
        <v>2</v>
      </c>
    </row>
    <row r="61" spans="1:9" s="27" customFormat="1" ht="17.25" customHeight="1">
      <c r="A61" s="101" t="s">
        <v>0</v>
      </c>
      <c r="B61" s="146"/>
      <c r="C61" s="147" t="s">
        <v>84</v>
      </c>
      <c r="D61" s="147">
        <v>39</v>
      </c>
      <c r="E61" s="147">
        <v>38</v>
      </c>
      <c r="F61" s="147">
        <v>38</v>
      </c>
      <c r="G61" s="147">
        <v>39</v>
      </c>
      <c r="H61" s="147">
        <v>39</v>
      </c>
      <c r="I61" s="446" t="s">
        <v>2</v>
      </c>
    </row>
    <row r="62" spans="1:9" s="27" customFormat="1" ht="17.25" customHeight="1">
      <c r="A62" s="101" t="s">
        <v>1</v>
      </c>
      <c r="B62" s="146"/>
      <c r="C62" s="147" t="s">
        <v>84</v>
      </c>
      <c r="D62" s="147">
        <v>39</v>
      </c>
      <c r="E62" s="147">
        <v>39</v>
      </c>
      <c r="F62" s="147">
        <v>39</v>
      </c>
      <c r="G62" s="147">
        <v>39</v>
      </c>
      <c r="H62" s="147">
        <v>38</v>
      </c>
      <c r="I62" s="446" t="s">
        <v>2</v>
      </c>
    </row>
    <row r="63" spans="1:9" s="27" customFormat="1" ht="17.25" customHeight="1">
      <c r="A63" s="101" t="s">
        <v>13</v>
      </c>
      <c r="B63" s="146"/>
      <c r="C63" s="147" t="s">
        <v>84</v>
      </c>
      <c r="D63" s="147" t="s">
        <v>84</v>
      </c>
      <c r="E63" s="147" t="s">
        <v>84</v>
      </c>
      <c r="F63" s="147">
        <v>44</v>
      </c>
      <c r="G63" s="147">
        <v>36</v>
      </c>
      <c r="H63" s="147">
        <v>35</v>
      </c>
      <c r="I63" s="446" t="s">
        <v>2</v>
      </c>
    </row>
    <row r="64" spans="1:9" s="27" customFormat="1" ht="17.25" customHeight="1">
      <c r="A64" s="62" t="s">
        <v>96</v>
      </c>
      <c r="B64" s="146"/>
      <c r="C64" s="147" t="s">
        <v>84</v>
      </c>
      <c r="D64" s="147">
        <v>44</v>
      </c>
      <c r="E64" s="147">
        <v>43</v>
      </c>
      <c r="F64" s="147">
        <v>45</v>
      </c>
      <c r="G64" s="147">
        <v>44</v>
      </c>
      <c r="H64" s="147">
        <v>44</v>
      </c>
      <c r="I64" s="446" t="s">
        <v>2</v>
      </c>
    </row>
    <row r="65" spans="1:9" s="27" customFormat="1" ht="17.25" customHeight="1">
      <c r="A65" s="144" t="s">
        <v>316</v>
      </c>
      <c r="B65" s="146"/>
      <c r="C65" s="147" t="s">
        <v>84</v>
      </c>
      <c r="D65" s="147">
        <v>44</v>
      </c>
      <c r="E65" s="147">
        <v>43</v>
      </c>
      <c r="F65" s="147">
        <v>46</v>
      </c>
      <c r="G65" s="147">
        <v>43</v>
      </c>
      <c r="H65" s="147">
        <v>43</v>
      </c>
      <c r="I65" s="446" t="s">
        <v>2</v>
      </c>
    </row>
    <row r="66" spans="1:9" s="27" customFormat="1" ht="17.25" customHeight="1">
      <c r="A66" s="133" t="s">
        <v>183</v>
      </c>
      <c r="B66" s="112" t="s">
        <v>182</v>
      </c>
      <c r="C66" s="112" t="s">
        <v>64</v>
      </c>
      <c r="D66" s="112" t="s">
        <v>65</v>
      </c>
      <c r="E66" s="112" t="s">
        <v>66</v>
      </c>
      <c r="F66" s="147" t="s">
        <v>84</v>
      </c>
      <c r="G66" s="147" t="s">
        <v>84</v>
      </c>
      <c r="H66" s="147" t="s">
        <v>84</v>
      </c>
      <c r="I66" s="127" t="s">
        <v>2</v>
      </c>
    </row>
    <row r="67" spans="1:9" s="27" customFormat="1" ht="17.25" customHeight="1">
      <c r="A67" s="144" t="s">
        <v>54</v>
      </c>
      <c r="B67" s="71"/>
      <c r="C67" s="143">
        <v>0.158</v>
      </c>
      <c r="D67" s="143">
        <v>0.75700000000000001</v>
      </c>
      <c r="E67" s="143">
        <v>8.4000000000000005E-2</v>
      </c>
      <c r="F67" s="147" t="s">
        <v>84</v>
      </c>
      <c r="G67" s="147" t="s">
        <v>84</v>
      </c>
      <c r="H67" s="147" t="s">
        <v>84</v>
      </c>
      <c r="I67" s="446" t="s">
        <v>2</v>
      </c>
    </row>
    <row r="68" spans="1:9" s="27" customFormat="1" ht="17.25" customHeight="1">
      <c r="A68" s="144" t="s">
        <v>0</v>
      </c>
      <c r="B68" s="71"/>
      <c r="C68" s="143">
        <v>0.13700000000000001</v>
      </c>
      <c r="D68" s="143">
        <v>0.74199999999999999</v>
      </c>
      <c r="E68" s="143">
        <v>0.121</v>
      </c>
      <c r="F68" s="147" t="s">
        <v>84</v>
      </c>
      <c r="G68" s="147" t="s">
        <v>84</v>
      </c>
      <c r="H68" s="147" t="s">
        <v>84</v>
      </c>
      <c r="I68" s="446" t="s">
        <v>2</v>
      </c>
    </row>
    <row r="69" spans="1:9" s="27" customFormat="1" ht="17.25" customHeight="1">
      <c r="A69" s="144" t="s">
        <v>1</v>
      </c>
      <c r="B69" s="71"/>
      <c r="C69" s="143">
        <v>0.189</v>
      </c>
      <c r="D69" s="143">
        <v>0.68799999999999994</v>
      </c>
      <c r="E69" s="143">
        <v>0.122</v>
      </c>
      <c r="F69" s="147" t="s">
        <v>84</v>
      </c>
      <c r="G69" s="147" t="s">
        <v>84</v>
      </c>
      <c r="H69" s="147" t="s">
        <v>84</v>
      </c>
      <c r="I69" s="446" t="s">
        <v>2</v>
      </c>
    </row>
    <row r="70" spans="1:9" s="27" customFormat="1" ht="17.25" customHeight="1">
      <c r="A70" s="144" t="s">
        <v>13</v>
      </c>
      <c r="B70" s="71"/>
      <c r="C70" s="143">
        <v>0.28100000000000003</v>
      </c>
      <c r="D70" s="143">
        <v>0.624</v>
      </c>
      <c r="E70" s="143">
        <v>9.5000000000000001E-2</v>
      </c>
      <c r="F70" s="147" t="s">
        <v>84</v>
      </c>
      <c r="G70" s="147" t="s">
        <v>84</v>
      </c>
      <c r="H70" s="147" t="s">
        <v>84</v>
      </c>
      <c r="I70" s="446" t="s">
        <v>2</v>
      </c>
    </row>
    <row r="71" spans="1:9" s="27" customFormat="1" ht="17.25" customHeight="1">
      <c r="A71" s="62" t="s">
        <v>96</v>
      </c>
      <c r="B71" s="89"/>
      <c r="C71" s="143">
        <v>0.125</v>
      </c>
      <c r="D71" s="143">
        <v>0.622</v>
      </c>
      <c r="E71" s="143">
        <v>0.253</v>
      </c>
      <c r="F71" s="151" t="s">
        <v>2</v>
      </c>
      <c r="G71" s="151" t="s">
        <v>2</v>
      </c>
      <c r="H71" s="151" t="s">
        <v>2</v>
      </c>
      <c r="I71" s="446" t="s">
        <v>2</v>
      </c>
    </row>
    <row r="72" spans="1:9" s="27" customFormat="1" ht="17.25" customHeight="1" thickBot="1">
      <c r="A72" s="44" t="s">
        <v>316</v>
      </c>
      <c r="B72" s="71"/>
      <c r="C72" s="148">
        <v>7.4999999999999997E-2</v>
      </c>
      <c r="D72" s="148">
        <v>0.71899999999999997</v>
      </c>
      <c r="E72" s="148">
        <v>0.20599999999999999</v>
      </c>
      <c r="F72" s="424" t="s">
        <v>2</v>
      </c>
      <c r="G72" s="424" t="s">
        <v>2</v>
      </c>
      <c r="H72" s="424" t="s">
        <v>2</v>
      </c>
      <c r="I72" s="127" t="s">
        <v>2</v>
      </c>
    </row>
    <row r="73" spans="1:9" s="46" customFormat="1" ht="24.95" customHeight="1" thickTop="1">
      <c r="A73" s="53" t="s">
        <v>577</v>
      </c>
      <c r="B73" s="231"/>
      <c r="C73" s="232">
        <v>2016</v>
      </c>
      <c r="D73" s="232">
        <v>2017</v>
      </c>
      <c r="E73" s="232">
        <v>2018</v>
      </c>
      <c r="F73" s="232">
        <v>2019</v>
      </c>
      <c r="G73" s="232">
        <v>2020</v>
      </c>
      <c r="H73" s="232">
        <v>2021</v>
      </c>
      <c r="I73" s="111"/>
    </row>
    <row r="74" spans="1:9" ht="18.75" customHeight="1">
      <c r="A74" s="240" t="s">
        <v>681</v>
      </c>
      <c r="B74" s="243" t="s">
        <v>682</v>
      </c>
      <c r="C74" s="283">
        <v>4</v>
      </c>
      <c r="D74" s="261">
        <v>4.4000000000000004</v>
      </c>
      <c r="E74" s="261">
        <v>4.3</v>
      </c>
      <c r="F74" s="261">
        <v>4.2</v>
      </c>
      <c r="G74" s="261">
        <v>3.9</v>
      </c>
      <c r="H74" s="284">
        <v>3.9</v>
      </c>
      <c r="I74" s="445" t="s">
        <v>2</v>
      </c>
    </row>
    <row r="75" spans="1:9" ht="13.5">
      <c r="A75" s="101" t="s">
        <v>54</v>
      </c>
      <c r="B75" s="67"/>
      <c r="C75" s="123">
        <v>3</v>
      </c>
      <c r="D75" s="123">
        <v>3.1</v>
      </c>
      <c r="E75" s="123">
        <v>3.1</v>
      </c>
      <c r="F75" s="123">
        <v>2.4</v>
      </c>
      <c r="G75" s="123">
        <v>2.1</v>
      </c>
      <c r="H75" s="239">
        <v>1.8</v>
      </c>
      <c r="I75" s="446" t="s">
        <v>2</v>
      </c>
    </row>
    <row r="76" spans="1:9" ht="13.5">
      <c r="A76" s="101" t="s">
        <v>0</v>
      </c>
      <c r="B76" s="67"/>
      <c r="C76" s="123">
        <v>1</v>
      </c>
      <c r="D76" s="123">
        <v>1</v>
      </c>
      <c r="E76" s="123">
        <v>1</v>
      </c>
      <c r="F76" s="123">
        <v>0.9</v>
      </c>
      <c r="G76" s="123">
        <v>0.7</v>
      </c>
      <c r="H76" s="239">
        <v>0.7</v>
      </c>
      <c r="I76" s="446" t="s">
        <v>2</v>
      </c>
    </row>
    <row r="77" spans="1:9" ht="13.5">
      <c r="A77" s="101" t="s">
        <v>1</v>
      </c>
      <c r="B77" s="149"/>
      <c r="C77" s="123">
        <v>0.6</v>
      </c>
      <c r="D77" s="123">
        <v>0.6</v>
      </c>
      <c r="E77" s="123">
        <v>0.7</v>
      </c>
      <c r="F77" s="123">
        <v>0.6</v>
      </c>
      <c r="G77" s="123">
        <v>0.5</v>
      </c>
      <c r="H77" s="239">
        <v>0.5</v>
      </c>
      <c r="I77" s="446" t="s">
        <v>2</v>
      </c>
    </row>
    <row r="78" spans="1:9" ht="13.5">
      <c r="A78" s="101" t="s">
        <v>13</v>
      </c>
      <c r="B78" s="67"/>
      <c r="C78" s="150" t="s">
        <v>91</v>
      </c>
      <c r="D78" s="150" t="s">
        <v>91</v>
      </c>
      <c r="E78" s="123">
        <v>1.5</v>
      </c>
      <c r="F78" s="123">
        <v>1.6</v>
      </c>
      <c r="G78" s="123">
        <v>1.4</v>
      </c>
      <c r="H78" s="239">
        <v>1.8</v>
      </c>
      <c r="I78" s="446" t="s">
        <v>2</v>
      </c>
    </row>
    <row r="79" spans="1:9" s="27" customFormat="1" ht="13.5">
      <c r="A79" s="62" t="s">
        <v>96</v>
      </c>
      <c r="B79" s="67"/>
      <c r="C79" s="123">
        <v>10.199999999999999</v>
      </c>
      <c r="D79" s="123">
        <v>10.9</v>
      </c>
      <c r="E79" s="123">
        <v>12.1</v>
      </c>
      <c r="F79" s="123">
        <v>12.5</v>
      </c>
      <c r="G79" s="123">
        <v>11</v>
      </c>
      <c r="H79" s="239">
        <v>11.7</v>
      </c>
      <c r="I79" s="446" t="s">
        <v>2</v>
      </c>
    </row>
    <row r="80" spans="1:9" s="27" customFormat="1" ht="13.5">
      <c r="A80" s="101" t="s">
        <v>316</v>
      </c>
      <c r="B80" s="67"/>
      <c r="C80" s="285">
        <v>0.4</v>
      </c>
      <c r="D80" s="285">
        <v>0.4</v>
      </c>
      <c r="E80" s="40">
        <v>0.8</v>
      </c>
      <c r="F80" s="40">
        <v>0.4</v>
      </c>
      <c r="G80" s="40">
        <v>0.4</v>
      </c>
      <c r="H80" s="286">
        <v>0.2</v>
      </c>
      <c r="I80" s="446" t="s">
        <v>2</v>
      </c>
    </row>
    <row r="81" spans="1:9" ht="13.5">
      <c r="A81" s="244" t="s">
        <v>53</v>
      </c>
      <c r="B81" s="233" t="s">
        <v>77</v>
      </c>
      <c r="C81" s="211">
        <v>5.0999999999999997E-2</v>
      </c>
      <c r="D81" s="211">
        <v>5.1999999999999998E-2</v>
      </c>
      <c r="E81" s="245">
        <v>5.2999999999999999E-2</v>
      </c>
      <c r="F81" s="245">
        <v>5.2999999999999999E-2</v>
      </c>
      <c r="G81" s="245">
        <v>5.3999999999999999E-2</v>
      </c>
      <c r="H81" s="287">
        <v>5.5E-2</v>
      </c>
      <c r="I81" s="447" t="s">
        <v>2</v>
      </c>
    </row>
    <row r="82" spans="1:9" ht="13.5">
      <c r="A82" s="101" t="s">
        <v>54</v>
      </c>
      <c r="B82" s="67"/>
      <c r="C82" s="71" t="s">
        <v>31</v>
      </c>
      <c r="D82" s="71" t="s">
        <v>31</v>
      </c>
      <c r="E82" s="59">
        <v>2.6</v>
      </c>
      <c r="F82" s="523">
        <v>2.7E-2</v>
      </c>
      <c r="G82" s="523">
        <v>2.8000000000000001E-2</v>
      </c>
      <c r="H82" s="523">
        <v>2.9000000000000001E-2</v>
      </c>
      <c r="I82" s="446" t="s">
        <v>2</v>
      </c>
    </row>
    <row r="83" spans="1:9" ht="13.5">
      <c r="A83" s="101" t="s">
        <v>0</v>
      </c>
      <c r="B83" s="67"/>
      <c r="C83" s="71" t="s">
        <v>31</v>
      </c>
      <c r="D83" s="71" t="s">
        <v>31</v>
      </c>
      <c r="E83" s="59">
        <v>2.9</v>
      </c>
      <c r="F83" s="523">
        <v>3.1E-2</v>
      </c>
      <c r="G83" s="523">
        <v>3.1E-2</v>
      </c>
      <c r="H83" s="523">
        <v>3.3000000000000002E-2</v>
      </c>
      <c r="I83" s="446" t="s">
        <v>2</v>
      </c>
    </row>
    <row r="84" spans="1:9" ht="13.5">
      <c r="A84" s="144" t="s">
        <v>1</v>
      </c>
      <c r="B84" s="71"/>
      <c r="C84" s="71" t="s">
        <v>31</v>
      </c>
      <c r="D84" s="71" t="s">
        <v>31</v>
      </c>
      <c r="E84" s="44">
        <v>3.2</v>
      </c>
      <c r="F84" s="539">
        <v>3.3000000000000002E-2</v>
      </c>
      <c r="G84" s="539">
        <v>3.7999999999999999E-2</v>
      </c>
      <c r="H84" s="539">
        <v>4.3999999999999997E-2</v>
      </c>
      <c r="I84" s="446" t="s">
        <v>2</v>
      </c>
    </row>
    <row r="85" spans="1:9" ht="13.5">
      <c r="A85" s="144" t="s">
        <v>13</v>
      </c>
      <c r="B85" s="71"/>
      <c r="C85" s="71" t="s">
        <v>31</v>
      </c>
      <c r="D85" s="71" t="s">
        <v>31</v>
      </c>
      <c r="E85" s="44">
        <v>2.5</v>
      </c>
      <c r="F85" s="539">
        <v>2.5000000000000001E-2</v>
      </c>
      <c r="G85" s="539">
        <v>2.5000000000000001E-2</v>
      </c>
      <c r="H85" s="539">
        <v>2.7E-2</v>
      </c>
      <c r="I85" s="446" t="s">
        <v>2</v>
      </c>
    </row>
    <row r="86" spans="1:9" s="27" customFormat="1" ht="13.5">
      <c r="A86" s="62" t="s">
        <v>96</v>
      </c>
      <c r="B86" s="89"/>
      <c r="C86" s="71" t="s">
        <v>31</v>
      </c>
      <c r="D86" s="71" t="s">
        <v>31</v>
      </c>
      <c r="E86" s="59">
        <v>10.1</v>
      </c>
      <c r="F86" s="523">
        <v>0.10199999999999999</v>
      </c>
      <c r="G86" s="523">
        <v>9.8000000000000004E-2</v>
      </c>
      <c r="H86" s="523">
        <v>9.6000000000000002E-2</v>
      </c>
      <c r="I86" s="446" t="s">
        <v>2</v>
      </c>
    </row>
    <row r="87" spans="1:9" s="27" customFormat="1" ht="14.25" thickBot="1">
      <c r="A87" s="144" t="s">
        <v>316</v>
      </c>
      <c r="B87" s="71"/>
      <c r="C87" s="96" t="s">
        <v>31</v>
      </c>
      <c r="D87" s="96" t="s">
        <v>31</v>
      </c>
      <c r="E87" s="95">
        <v>4.5999999999999996</v>
      </c>
      <c r="F87" s="540">
        <v>4.2999999999999997E-2</v>
      </c>
      <c r="G87" s="540">
        <v>3.7999999999999999E-2</v>
      </c>
      <c r="H87" s="540">
        <v>3.5999999999999997E-2</v>
      </c>
      <c r="I87" s="446" t="s">
        <v>2</v>
      </c>
    </row>
    <row r="88" spans="1:9" ht="25.5" customHeight="1" thickTop="1" thickBot="1">
      <c r="A88" s="45" t="s">
        <v>578</v>
      </c>
      <c r="B88" s="343"/>
      <c r="C88" s="342"/>
      <c r="D88" s="342"/>
      <c r="E88" s="342"/>
      <c r="F88" s="342"/>
      <c r="G88" s="342"/>
      <c r="H88" s="342"/>
      <c r="I88" s="342"/>
    </row>
    <row r="89" spans="1:9" s="27" customFormat="1" ht="24.95" customHeight="1" thickTop="1">
      <c r="A89" s="203" t="s">
        <v>74</v>
      </c>
      <c r="B89" s="204" t="s">
        <v>77</v>
      </c>
      <c r="C89" s="288">
        <v>7.5999999999999998E-2</v>
      </c>
      <c r="D89" s="288">
        <v>8.5000000000000006E-2</v>
      </c>
      <c r="E89" s="288">
        <v>9.1999999999999998E-2</v>
      </c>
      <c r="F89" s="288">
        <v>0.09</v>
      </c>
      <c r="G89" s="288">
        <v>0.08</v>
      </c>
      <c r="H89" s="288">
        <v>0.11899999999999999</v>
      </c>
      <c r="I89" s="204" t="s">
        <v>2</v>
      </c>
    </row>
    <row r="90" spans="1:9" s="27" customFormat="1" ht="15.75" customHeight="1">
      <c r="A90" s="101" t="s">
        <v>54</v>
      </c>
      <c r="B90" s="67"/>
      <c r="C90" s="130">
        <v>8.5000000000000006E-2</v>
      </c>
      <c r="D90" s="130">
        <v>9.4E-2</v>
      </c>
      <c r="E90" s="130">
        <v>9.8000000000000004E-2</v>
      </c>
      <c r="F90" s="130">
        <v>8.3000000000000004E-2</v>
      </c>
      <c r="G90" s="130">
        <v>6.4000000000000001E-2</v>
      </c>
      <c r="H90" s="130">
        <v>8.6999999999999994E-2</v>
      </c>
      <c r="I90" s="89" t="s">
        <v>2</v>
      </c>
    </row>
    <row r="91" spans="1:9" s="27" customFormat="1" ht="15.75" customHeight="1">
      <c r="A91" s="101" t="s">
        <v>0</v>
      </c>
      <c r="B91" s="67"/>
      <c r="C91" s="130">
        <v>0.10199999999999999</v>
      </c>
      <c r="D91" s="130">
        <v>0.11</v>
      </c>
      <c r="E91" s="130">
        <v>0.114</v>
      </c>
      <c r="F91" s="130">
        <v>0.10100000000000001</v>
      </c>
      <c r="G91" s="130">
        <v>6.5000000000000002E-2</v>
      </c>
      <c r="H91" s="130">
        <v>0.111</v>
      </c>
      <c r="I91" s="89" t="s">
        <v>2</v>
      </c>
    </row>
    <row r="92" spans="1:9" s="27" customFormat="1" ht="15.75" customHeight="1">
      <c r="A92" s="101" t="s">
        <v>1</v>
      </c>
      <c r="B92" s="67"/>
      <c r="C92" s="130">
        <v>0.13300000000000001</v>
      </c>
      <c r="D92" s="130">
        <v>0.14799999999999999</v>
      </c>
      <c r="E92" s="130">
        <v>0.16500000000000001</v>
      </c>
      <c r="F92" s="130">
        <v>0.16700000000000001</v>
      </c>
      <c r="G92" s="130">
        <v>0.16200000000000001</v>
      </c>
      <c r="H92" s="130">
        <v>0.249</v>
      </c>
      <c r="I92" s="89" t="s">
        <v>2</v>
      </c>
    </row>
    <row r="93" spans="1:9" s="27" customFormat="1" ht="15.75" customHeight="1">
      <c r="A93" s="101" t="s">
        <v>13</v>
      </c>
      <c r="B93" s="67"/>
      <c r="C93" s="93" t="s">
        <v>84</v>
      </c>
      <c r="D93" s="93" t="s">
        <v>84</v>
      </c>
      <c r="E93" s="130">
        <v>0.185</v>
      </c>
      <c r="F93" s="130">
        <v>0.16700000000000001</v>
      </c>
      <c r="G93" s="130">
        <v>0.161</v>
      </c>
      <c r="H93" s="130">
        <v>0.23</v>
      </c>
      <c r="I93" s="89" t="s">
        <v>2</v>
      </c>
    </row>
    <row r="94" spans="1:9" s="27" customFormat="1" ht="15.75" customHeight="1">
      <c r="A94" s="62" t="s">
        <v>96</v>
      </c>
      <c r="B94" s="89"/>
      <c r="C94" s="130">
        <v>2.8000000000000001E-2</v>
      </c>
      <c r="D94" s="130">
        <v>3.5000000000000003E-2</v>
      </c>
      <c r="E94" s="130">
        <v>1.0999999999999999E-2</v>
      </c>
      <c r="F94" s="130">
        <v>1.4E-2</v>
      </c>
      <c r="G94" s="130">
        <v>0.01</v>
      </c>
      <c r="H94" s="130">
        <v>8.9999999999999993E-3</v>
      </c>
      <c r="I94" s="89" t="s">
        <v>2</v>
      </c>
    </row>
    <row r="95" spans="1:9" s="27" customFormat="1" ht="15.75" customHeight="1" thickBot="1">
      <c r="A95" s="84" t="s">
        <v>316</v>
      </c>
      <c r="B95" s="85"/>
      <c r="C95" s="129">
        <v>5.0999999999999997E-2</v>
      </c>
      <c r="D95" s="129">
        <v>4.7E-2</v>
      </c>
      <c r="E95" s="129">
        <v>5.7000000000000002E-2</v>
      </c>
      <c r="F95" s="129">
        <v>5.2999999999999999E-2</v>
      </c>
      <c r="G95" s="129">
        <v>3.9E-2</v>
      </c>
      <c r="H95" s="129">
        <v>5.0999999999999997E-2</v>
      </c>
      <c r="I95" s="85" t="s">
        <v>2</v>
      </c>
    </row>
    <row r="96" spans="1:9" s="27" customFormat="1" ht="52.5" customHeight="1" thickTop="1">
      <c r="A96" s="688" t="s">
        <v>317</v>
      </c>
      <c r="B96" s="688"/>
      <c r="C96" s="688"/>
      <c r="D96" s="688"/>
      <c r="E96" s="688"/>
      <c r="F96" s="688"/>
      <c r="G96" s="688"/>
      <c r="H96" s="688"/>
      <c r="I96" s="688"/>
    </row>
    <row r="97" spans="9:9" s="27" customFormat="1" ht="15.75" customHeight="1">
      <c r="I97" s="152"/>
    </row>
    <row r="98" spans="9:9" s="27" customFormat="1" ht="15.75" customHeight="1">
      <c r="I98" s="152"/>
    </row>
    <row r="99" spans="9:9" s="27" customFormat="1" ht="15.75" customHeight="1">
      <c r="I99" s="152"/>
    </row>
    <row r="100" spans="9:9" s="27" customFormat="1" ht="15.75" customHeight="1">
      <c r="I100" s="152"/>
    </row>
    <row r="101" spans="9:9" s="27" customFormat="1" ht="15.75" customHeight="1">
      <c r="I101" s="152"/>
    </row>
    <row r="102" spans="9:9" s="27" customFormat="1" ht="15.75" customHeight="1">
      <c r="I102" s="152"/>
    </row>
    <row r="103" spans="9:9" ht="13.5">
      <c r="I103" s="112"/>
    </row>
    <row r="104" spans="9:9" s="27" customFormat="1" ht="13.5">
      <c r="I104" s="112"/>
    </row>
    <row r="105" spans="9:9" ht="13.5">
      <c r="I105" s="112"/>
    </row>
    <row r="106" spans="9:9" ht="13.5">
      <c r="I106" s="112"/>
    </row>
    <row r="107" spans="9:9" ht="13.5">
      <c r="I107" s="112"/>
    </row>
    <row r="108" spans="9:9" ht="13.5">
      <c r="I108" s="112"/>
    </row>
    <row r="109" spans="9:9" ht="13.5">
      <c r="I109" s="112"/>
    </row>
  </sheetData>
  <mergeCells count="3">
    <mergeCell ref="A96:I96"/>
    <mergeCell ref="A2:I2"/>
    <mergeCell ref="A3:H3"/>
  </mergeCells>
  <hyperlinks>
    <hyperlink ref="A3" r:id="rId1" location="page=48" display="Material topics:  Employee engagement, Women in management, Healthy workplaces. Materiality analysis: Non-financial statement in 2021 Annual Report"/>
    <hyperlink ref="A4" location="'GRI Index'!Print_Area" display="GRI, SASB, TCFD, WEF indices can be found here"/>
  </hyperlinks>
  <printOptions horizontalCentered="1" verticalCentered="1"/>
  <pageMargins left="0.23622047244094491" right="0.23622047244094491" top="0.74803149606299213" bottom="0.74803149606299213" header="0.31496062992125984" footer="0.31496062992125984"/>
  <pageSetup paperSize="9" scale="63" orientation="landscape" r:id="rId2"/>
  <headerFooter>
    <oddHeader>&amp;L&amp;"Delivery,Fett" 2020 ESG Statbook</oddHeader>
    <oddFooter>&amp;L&amp;"Delivery,Standard"&amp;9Published on March 9, 2022&amp;R&amp;"Delivery,Standard"&amp;9&amp;P of &amp;N</oddFooter>
  </headerFooter>
  <rowBreaks count="2" manualBreakCount="2">
    <brk id="35" max="16383" man="1"/>
    <brk id="7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8"/>
  <sheetViews>
    <sheetView view="pageBreakPreview" zoomScale="70" zoomScaleNormal="100" zoomScaleSheetLayoutView="70" workbookViewId="0">
      <selection activeCell="P12" sqref="P12"/>
    </sheetView>
  </sheetViews>
  <sheetFormatPr baseColWidth="10" defaultRowHeight="15"/>
  <cols>
    <col min="1" max="1" width="37" style="24" customWidth="1"/>
    <col min="2" max="7" width="11.42578125" style="24"/>
    <col min="8" max="8" width="1.5703125" style="568" customWidth="1"/>
    <col min="9" max="10" width="11.42578125" style="24"/>
    <col min="11" max="11" width="33.140625" style="24" customWidth="1"/>
    <col min="12" max="16384" width="11.42578125" style="24"/>
  </cols>
  <sheetData>
    <row r="1" spans="1:11" ht="19.5">
      <c r="A1" s="710" t="s">
        <v>162</v>
      </c>
      <c r="B1" s="710"/>
      <c r="C1" s="710"/>
      <c r="D1" s="710"/>
      <c r="E1" s="710"/>
      <c r="F1" s="710"/>
      <c r="G1" s="710"/>
      <c r="H1" s="710"/>
      <c r="I1" s="710"/>
      <c r="J1" s="710"/>
      <c r="K1" s="710"/>
    </row>
    <row r="2" spans="1:11" ht="28.5" customHeight="1">
      <c r="A2" s="706" t="s">
        <v>289</v>
      </c>
      <c r="B2" s="706"/>
      <c r="C2" s="706"/>
      <c r="D2" s="706"/>
      <c r="E2" s="706"/>
      <c r="F2" s="706"/>
      <c r="G2" s="706"/>
      <c r="H2" s="706"/>
      <c r="I2" s="706"/>
      <c r="J2" s="706"/>
      <c r="K2" s="706"/>
    </row>
    <row r="3" spans="1:11" ht="16.5">
      <c r="A3" s="678" t="s">
        <v>748</v>
      </c>
      <c r="B3" s="39"/>
      <c r="C3" s="26"/>
      <c r="D3" s="26"/>
      <c r="E3" s="26"/>
      <c r="F3" s="26"/>
      <c r="G3" s="26"/>
      <c r="H3" s="569"/>
      <c r="I3" s="26"/>
      <c r="J3" s="26"/>
    </row>
    <row r="4" spans="1:11" ht="16.5">
      <c r="A4" s="679" t="s">
        <v>744</v>
      </c>
      <c r="B4" s="20"/>
      <c r="C4" s="27"/>
      <c r="D4" s="27"/>
      <c r="E4" s="27"/>
      <c r="F4" s="27"/>
      <c r="G4" s="27"/>
      <c r="H4" s="570"/>
      <c r="I4" s="27"/>
      <c r="J4" s="27"/>
    </row>
    <row r="5" spans="1:11" ht="10.5" customHeight="1">
      <c r="A5" s="29"/>
      <c r="B5" s="20"/>
      <c r="C5" s="27"/>
      <c r="D5" s="27"/>
      <c r="E5" s="27"/>
      <c r="F5" s="27"/>
      <c r="G5" s="27"/>
      <c r="H5" s="570"/>
      <c r="I5" s="27"/>
      <c r="J5" s="27"/>
    </row>
    <row r="6" spans="1:11" ht="18.75">
      <c r="A6" s="448" t="s">
        <v>579</v>
      </c>
      <c r="B6" s="449"/>
      <c r="C6" s="450">
        <v>2016</v>
      </c>
      <c r="D6" s="450">
        <v>2017</v>
      </c>
      <c r="E6" s="450">
        <v>2018</v>
      </c>
      <c r="F6" s="450">
        <v>2019</v>
      </c>
      <c r="G6" s="450">
        <v>2020</v>
      </c>
      <c r="H6" s="601">
        <v>1</v>
      </c>
      <c r="I6" s="450">
        <v>2021</v>
      </c>
      <c r="J6" s="450" t="s">
        <v>124</v>
      </c>
      <c r="K6" s="451" t="s">
        <v>22</v>
      </c>
    </row>
    <row r="7" spans="1:11" ht="15.75">
      <c r="A7" s="452" t="s">
        <v>120</v>
      </c>
      <c r="B7" s="233" t="s">
        <v>172</v>
      </c>
      <c r="C7" s="454">
        <v>19592</v>
      </c>
      <c r="D7" s="454">
        <v>20072</v>
      </c>
      <c r="E7" s="454">
        <v>20825</v>
      </c>
      <c r="F7" s="454">
        <v>21610</v>
      </c>
      <c r="G7" s="454">
        <v>22234</v>
      </c>
      <c r="H7" s="454"/>
      <c r="I7" s="454">
        <v>23879</v>
      </c>
      <c r="J7" s="268">
        <f>(I7-G7)/G7</f>
        <v>7.3985787532607719E-2</v>
      </c>
      <c r="K7" s="168"/>
    </row>
    <row r="8" spans="1:11">
      <c r="A8" s="62" t="s">
        <v>114</v>
      </c>
      <c r="B8" s="89"/>
      <c r="C8" s="453">
        <v>16092</v>
      </c>
      <c r="D8" s="453">
        <v>16192</v>
      </c>
      <c r="E8" s="453">
        <v>16840</v>
      </c>
      <c r="F8" s="453">
        <v>17399</v>
      </c>
      <c r="G8" s="453">
        <v>17701</v>
      </c>
      <c r="H8" s="453"/>
      <c r="I8" s="453">
        <v>18987</v>
      </c>
      <c r="J8" s="103">
        <f>(I8-G8)/G8</f>
        <v>7.2651262640528777E-2</v>
      </c>
    </row>
    <row r="9" spans="1:11">
      <c r="A9" s="62" t="s">
        <v>115</v>
      </c>
      <c r="B9" s="89"/>
      <c r="C9" s="453">
        <v>2324</v>
      </c>
      <c r="D9" s="453">
        <v>2419</v>
      </c>
      <c r="E9" s="453">
        <v>2522</v>
      </c>
      <c r="F9" s="453">
        <v>2656</v>
      </c>
      <c r="G9" s="453">
        <v>2705</v>
      </c>
      <c r="H9" s="453"/>
      <c r="I9" s="453">
        <v>2921</v>
      </c>
      <c r="J9" s="103">
        <f>(I9-G9)/G9</f>
        <v>7.9852125693160816E-2</v>
      </c>
    </row>
    <row r="10" spans="1:11">
      <c r="A10" s="62" t="s">
        <v>116</v>
      </c>
      <c r="B10" s="89"/>
      <c r="C10" s="453">
        <v>607</v>
      </c>
      <c r="D10" s="453">
        <v>891</v>
      </c>
      <c r="E10" s="453">
        <v>846</v>
      </c>
      <c r="F10" s="453">
        <v>688</v>
      </c>
      <c r="G10" s="453">
        <v>944</v>
      </c>
      <c r="H10" s="453"/>
      <c r="I10" s="453">
        <v>1031</v>
      </c>
      <c r="J10" s="103">
        <f>(I10-G10)/G10</f>
        <v>9.2161016949152547E-2</v>
      </c>
    </row>
    <row r="11" spans="1:11">
      <c r="A11" s="62" t="s">
        <v>117</v>
      </c>
      <c r="B11" s="89"/>
      <c r="C11" s="453">
        <v>569</v>
      </c>
      <c r="D11" s="453">
        <v>570</v>
      </c>
      <c r="E11" s="453">
        <v>617</v>
      </c>
      <c r="F11" s="453">
        <v>867</v>
      </c>
      <c r="G11" s="453">
        <v>884</v>
      </c>
      <c r="H11" s="453"/>
      <c r="I11" s="453">
        <v>940</v>
      </c>
      <c r="J11" s="103">
        <f>(I11-G11)/G11</f>
        <v>6.3348416289592757E-2</v>
      </c>
    </row>
    <row r="12" spans="1:11">
      <c r="A12" s="60" t="s">
        <v>190</v>
      </c>
      <c r="B12" s="61"/>
      <c r="C12" s="79"/>
      <c r="D12" s="79"/>
      <c r="E12" s="79"/>
      <c r="F12" s="79"/>
      <c r="G12" s="79"/>
      <c r="H12" s="572"/>
      <c r="I12" s="79"/>
      <c r="J12" s="117"/>
    </row>
    <row r="13" spans="1:11">
      <c r="A13" s="132" t="s">
        <v>54</v>
      </c>
      <c r="B13" s="89"/>
      <c r="C13" s="115">
        <v>3390</v>
      </c>
      <c r="D13" s="115">
        <v>3661</v>
      </c>
      <c r="E13" s="115">
        <v>3887</v>
      </c>
      <c r="F13" s="115">
        <v>4247</v>
      </c>
      <c r="G13" s="115">
        <v>4566</v>
      </c>
      <c r="H13" s="575"/>
      <c r="I13" s="115">
        <v>5210</v>
      </c>
      <c r="J13" s="114">
        <f t="shared" ref="J13:J19" si="0">(I13-G13)/G13</f>
        <v>0.14104248795444591</v>
      </c>
    </row>
    <row r="14" spans="1:11">
      <c r="A14" s="132" t="s">
        <v>0</v>
      </c>
      <c r="B14" s="89"/>
      <c r="C14" s="115">
        <v>2076</v>
      </c>
      <c r="D14" s="115">
        <v>2072</v>
      </c>
      <c r="E14" s="115">
        <v>2024</v>
      </c>
      <c r="F14" s="115">
        <v>2105</v>
      </c>
      <c r="G14" s="115">
        <v>2095</v>
      </c>
      <c r="H14" s="575"/>
      <c r="I14" s="115">
        <v>2184</v>
      </c>
      <c r="J14" s="114">
        <f t="shared" si="0"/>
        <v>4.2482100238663487E-2</v>
      </c>
    </row>
    <row r="15" spans="1:11">
      <c r="A15" s="132" t="s">
        <v>1</v>
      </c>
      <c r="B15" s="89"/>
      <c r="C15" s="115">
        <v>5180</v>
      </c>
      <c r="D15" s="115">
        <v>5121</v>
      </c>
      <c r="E15" s="115">
        <v>4911</v>
      </c>
      <c r="F15" s="115">
        <v>5453</v>
      </c>
      <c r="G15" s="115">
        <v>5361</v>
      </c>
      <c r="H15" s="575"/>
      <c r="I15" s="115">
        <v>5853</v>
      </c>
      <c r="J15" s="114">
        <f t="shared" si="0"/>
        <v>9.1773922775601563E-2</v>
      </c>
    </row>
    <row r="16" spans="1:11">
      <c r="A16" s="132" t="s">
        <v>13</v>
      </c>
      <c r="B16" s="89"/>
      <c r="C16" s="115" t="s">
        <v>31</v>
      </c>
      <c r="D16" s="115" t="s">
        <v>31</v>
      </c>
      <c r="E16" s="115">
        <v>683</v>
      </c>
      <c r="F16" s="115">
        <v>733</v>
      </c>
      <c r="G16" s="115">
        <v>762</v>
      </c>
      <c r="H16" s="575"/>
      <c r="I16" s="115">
        <v>880</v>
      </c>
      <c r="J16" s="114">
        <f t="shared" si="0"/>
        <v>0.15485564304461943</v>
      </c>
    </row>
    <row r="17" spans="1:10">
      <c r="A17" s="132" t="s">
        <v>96</v>
      </c>
      <c r="B17" s="89"/>
      <c r="C17" s="115">
        <v>8044</v>
      </c>
      <c r="D17" s="115">
        <v>8304</v>
      </c>
      <c r="E17" s="115">
        <v>8344</v>
      </c>
      <c r="F17" s="115">
        <v>8040</v>
      </c>
      <c r="G17" s="115">
        <v>8391</v>
      </c>
      <c r="H17" s="575"/>
      <c r="I17" s="115">
        <v>8651</v>
      </c>
      <c r="J17" s="114">
        <f t="shared" si="0"/>
        <v>3.0985579787867954E-2</v>
      </c>
    </row>
    <row r="18" spans="1:10">
      <c r="A18" s="132" t="s">
        <v>316</v>
      </c>
      <c r="B18" s="89"/>
      <c r="C18" s="115">
        <v>917</v>
      </c>
      <c r="D18" s="115">
        <v>928</v>
      </c>
      <c r="E18" s="115">
        <v>986</v>
      </c>
      <c r="F18" s="115">
        <v>1042</v>
      </c>
      <c r="G18" s="115">
        <v>1068</v>
      </c>
      <c r="H18" s="575"/>
      <c r="I18" s="115">
        <v>1112</v>
      </c>
      <c r="J18" s="114">
        <f>(I18-G18)/G18</f>
        <v>4.1198501872659173E-2</v>
      </c>
    </row>
    <row r="19" spans="1:10">
      <c r="A19" s="70" t="s">
        <v>119</v>
      </c>
      <c r="B19" s="89"/>
      <c r="C19" s="136">
        <v>-15</v>
      </c>
      <c r="D19" s="136">
        <v>-14</v>
      </c>
      <c r="E19" s="136">
        <v>-10</v>
      </c>
      <c r="F19" s="136">
        <v>-10</v>
      </c>
      <c r="G19" s="136">
        <v>-9</v>
      </c>
      <c r="H19" s="577"/>
      <c r="I19" s="136">
        <v>-11</v>
      </c>
      <c r="J19" s="114">
        <f t="shared" si="0"/>
        <v>0.22222222222222221</v>
      </c>
    </row>
    <row r="20" spans="1:10">
      <c r="A20" s="210" t="s">
        <v>580</v>
      </c>
      <c r="B20" s="290"/>
      <c r="C20" s="290"/>
      <c r="D20" s="290"/>
      <c r="E20" s="290"/>
      <c r="F20" s="290"/>
      <c r="G20" s="290"/>
      <c r="H20" s="579"/>
      <c r="I20" s="290"/>
      <c r="J20" s="255"/>
    </row>
    <row r="21" spans="1:10">
      <c r="A21" s="132" t="s">
        <v>318</v>
      </c>
      <c r="B21" s="89" t="s">
        <v>683</v>
      </c>
      <c r="C21" s="65">
        <v>0.34200000000000003</v>
      </c>
      <c r="D21" s="65">
        <v>0.33200000000000002</v>
      </c>
      <c r="E21" s="65">
        <v>0.33800000000000002</v>
      </c>
      <c r="F21" s="65">
        <v>0.34100000000000003</v>
      </c>
      <c r="G21" s="103">
        <v>0.33326338509502967</v>
      </c>
      <c r="H21" s="574"/>
      <c r="I21" s="103">
        <v>0.2921085789080945</v>
      </c>
      <c r="J21" s="114">
        <f>(I21-G21)/G21</f>
        <v>-0.1234903323543927</v>
      </c>
    </row>
    <row r="22" spans="1:10">
      <c r="A22" s="132" t="s">
        <v>319</v>
      </c>
      <c r="B22" s="89" t="s">
        <v>172</v>
      </c>
      <c r="C22" s="115">
        <v>22082</v>
      </c>
      <c r="D22" s="115">
        <v>22628</v>
      </c>
      <c r="E22" s="115">
        <v>23172</v>
      </c>
      <c r="F22" s="115">
        <v>23854</v>
      </c>
      <c r="G22" s="115">
        <v>24340</v>
      </c>
      <c r="H22" s="575"/>
      <c r="I22" s="115">
        <v>26438</v>
      </c>
      <c r="J22" s="114">
        <f>(I22-G22)/G22</f>
        <v>8.6195562859490552E-2</v>
      </c>
    </row>
    <row r="23" spans="1:10">
      <c r="A23" s="132" t="s">
        <v>70</v>
      </c>
      <c r="B23" s="89" t="s">
        <v>68</v>
      </c>
      <c r="C23" s="115">
        <v>43200</v>
      </c>
      <c r="D23" s="115">
        <v>42800</v>
      </c>
      <c r="E23" s="115">
        <v>42500</v>
      </c>
      <c r="F23" s="115">
        <v>43267</v>
      </c>
      <c r="G23" s="115">
        <v>44272.580828224221</v>
      </c>
      <c r="H23" s="575"/>
      <c r="I23" s="115">
        <v>45218.613124172713</v>
      </c>
      <c r="J23" s="114">
        <f>(I23-G23)/G23</f>
        <v>2.1368356627300703E-2</v>
      </c>
    </row>
    <row r="24" spans="1:10" s="289" customFormat="1">
      <c r="A24" s="132" t="s">
        <v>320</v>
      </c>
      <c r="B24" s="89" t="s">
        <v>683</v>
      </c>
      <c r="C24" s="89">
        <v>1.18</v>
      </c>
      <c r="D24" s="89">
        <v>1.19</v>
      </c>
      <c r="E24" s="89">
        <v>1.1499999999999999</v>
      </c>
      <c r="F24" s="89">
        <v>1.19</v>
      </c>
      <c r="G24" s="291">
        <v>1.2179994602860484</v>
      </c>
      <c r="H24" s="580"/>
      <c r="I24" s="291">
        <v>1.33</v>
      </c>
      <c r="J24" s="103" t="s">
        <v>2</v>
      </c>
    </row>
    <row r="25" spans="1:10" s="289" customFormat="1">
      <c r="A25" s="132" t="s">
        <v>101</v>
      </c>
      <c r="B25" s="89" t="s">
        <v>68</v>
      </c>
      <c r="C25" s="115">
        <v>115022</v>
      </c>
      <c r="D25" s="115">
        <v>117747</v>
      </c>
      <c r="E25" s="115">
        <v>115182</v>
      </c>
      <c r="F25" s="115">
        <v>116375</v>
      </c>
      <c r="G25" s="115">
        <v>121939</v>
      </c>
      <c r="H25" s="575"/>
      <c r="I25" s="115">
        <v>142405</v>
      </c>
      <c r="J25" s="114">
        <f>(I25-G25)/G25</f>
        <v>0.1678380173693404</v>
      </c>
    </row>
    <row r="26" spans="1:10" s="289" customFormat="1" ht="15.75" thickBot="1">
      <c r="A26" s="128" t="s">
        <v>71</v>
      </c>
      <c r="B26" s="85" t="s">
        <v>68</v>
      </c>
      <c r="C26" s="135">
        <v>7004</v>
      </c>
      <c r="D26" s="135">
        <v>7288</v>
      </c>
      <c r="E26" s="135">
        <v>5917</v>
      </c>
      <c r="F26" s="135">
        <v>7584</v>
      </c>
      <c r="G26" s="135">
        <v>8858.9872936497486</v>
      </c>
      <c r="H26" s="576"/>
      <c r="I26" s="135">
        <v>13898</v>
      </c>
      <c r="J26" s="124">
        <f>(I26-G26)/G26</f>
        <v>0.56880234041675271</v>
      </c>
    </row>
    <row r="27" spans="1:10" ht="15.75" thickTop="1"/>
    <row r="28" spans="1:10" ht="34.5" customHeight="1">
      <c r="A28" s="709" t="s">
        <v>614</v>
      </c>
      <c r="B28" s="709"/>
      <c r="C28" s="709"/>
      <c r="D28" s="709"/>
      <c r="E28" s="709"/>
      <c r="F28" s="709"/>
      <c r="G28" s="709"/>
      <c r="H28" s="709"/>
      <c r="I28" s="709"/>
      <c r="J28" s="709"/>
    </row>
  </sheetData>
  <mergeCells count="3">
    <mergeCell ref="A28:J28"/>
    <mergeCell ref="A1:K1"/>
    <mergeCell ref="A2:K2"/>
  </mergeCells>
  <hyperlinks>
    <hyperlink ref="A4" location="'GRI Index'!Print_Area" display="GRI, SASB, TCFD, WEF indices can be found here"/>
    <hyperlink ref="A3" r:id="rId1" location="page=48"/>
  </hyperlinks>
  <pageMargins left="0.70866141732283472" right="0.70866141732283472" top="0.78740157480314965" bottom="0.78740157480314965" header="0.31496062992125984" footer="0.31496062992125984"/>
  <pageSetup paperSize="9" scale="76" orientation="landscape" r:id="rId2"/>
  <headerFooter>
    <oddHeader>&amp;L&amp;"Delivery,Fett"ESG Statbook</oddHeader>
    <oddFooter>&amp;LPublished on March 9, 2022&amp;R&amp;[page] of &amp;[pages]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35"/>
  <sheetViews>
    <sheetView view="pageBreakPreview" zoomScale="70" zoomScaleNormal="70" zoomScaleSheetLayoutView="70" workbookViewId="0">
      <selection activeCell="A15" sqref="A15"/>
    </sheetView>
  </sheetViews>
  <sheetFormatPr baseColWidth="10" defaultRowHeight="15.75"/>
  <cols>
    <col min="1" max="1" width="82.28515625" style="4" customWidth="1"/>
    <col min="2" max="2" width="19.42578125" style="4" bestFit="1" customWidth="1"/>
    <col min="3" max="3" width="11.28515625" style="4" customWidth="1"/>
    <col min="4" max="4" width="15.5703125" style="4" customWidth="1"/>
    <col min="5" max="5" width="12.85546875" style="4" customWidth="1"/>
    <col min="6" max="6" width="1.7109375" style="4" customWidth="1"/>
    <col min="7" max="7" width="36.42578125" style="4" bestFit="1" customWidth="1"/>
    <col min="8" max="16384" width="11.42578125" style="4"/>
  </cols>
  <sheetData>
    <row r="1" spans="1:11" ht="38.25" customHeight="1">
      <c r="A1" s="711" t="s">
        <v>226</v>
      </c>
      <c r="B1" s="711"/>
      <c r="C1" s="711"/>
      <c r="D1" s="711"/>
      <c r="E1" s="711"/>
      <c r="F1" s="362"/>
      <c r="G1" s="363"/>
    </row>
    <row r="2" spans="1:11" ht="16.5">
      <c r="A2" s="170" t="s">
        <v>749</v>
      </c>
      <c r="B2" s="170"/>
      <c r="C2" s="170"/>
      <c r="D2" s="170"/>
      <c r="E2" s="170"/>
      <c r="F2" s="170"/>
      <c r="G2" s="680"/>
    </row>
    <row r="3" spans="1:11" ht="41.25" customHeight="1">
      <c r="A3" s="712" t="s">
        <v>750</v>
      </c>
      <c r="B3" s="712"/>
      <c r="C3" s="712"/>
      <c r="D3" s="712"/>
      <c r="E3" s="712"/>
      <c r="F3" s="712"/>
      <c r="G3" s="712"/>
    </row>
    <row r="4" spans="1:11" ht="16.5">
      <c r="A4" s="681" t="s">
        <v>751</v>
      </c>
      <c r="B4" s="681"/>
      <c r="C4" s="681"/>
      <c r="D4" s="681"/>
      <c r="E4" s="681"/>
      <c r="F4" s="681"/>
      <c r="G4" s="680"/>
    </row>
    <row r="5" spans="1:11" ht="9" customHeight="1"/>
    <row r="6" spans="1:11" s="3" customFormat="1" ht="24.95" customHeight="1">
      <c r="A6" s="347" t="s">
        <v>227</v>
      </c>
      <c r="B6" s="347"/>
      <c r="C6" s="347">
        <v>2019</v>
      </c>
      <c r="D6" s="347">
        <v>2020</v>
      </c>
      <c r="E6" s="347">
        <v>2021</v>
      </c>
      <c r="F6" s="347"/>
      <c r="G6" s="348" t="s">
        <v>516</v>
      </c>
    </row>
    <row r="7" spans="1:11">
      <c r="A7" s="349" t="s">
        <v>214</v>
      </c>
      <c r="B7" s="349"/>
      <c r="C7" s="349"/>
      <c r="D7" s="349"/>
      <c r="E7" s="299"/>
      <c r="F7" s="299"/>
    </row>
    <row r="8" spans="1:11">
      <c r="A8" s="3" t="s">
        <v>224</v>
      </c>
      <c r="B8" s="160" t="s">
        <v>77</v>
      </c>
      <c r="C8" s="160" t="s">
        <v>31</v>
      </c>
      <c r="D8" s="160" t="s">
        <v>31</v>
      </c>
      <c r="E8" s="346">
        <v>0.96</v>
      </c>
      <c r="F8" s="346"/>
      <c r="G8" s="4" t="s">
        <v>225</v>
      </c>
    </row>
    <row r="9" spans="1:11">
      <c r="A9" s="3" t="s">
        <v>685</v>
      </c>
      <c r="B9" s="160" t="s">
        <v>87</v>
      </c>
      <c r="C9" s="350" t="s">
        <v>31</v>
      </c>
      <c r="D9" s="350" t="s">
        <v>31</v>
      </c>
      <c r="E9" s="345">
        <v>207</v>
      </c>
      <c r="F9" s="345"/>
    </row>
    <row r="10" spans="1:11">
      <c r="A10" s="351" t="s">
        <v>215</v>
      </c>
      <c r="B10" s="351"/>
      <c r="C10" s="351"/>
      <c r="D10" s="351"/>
      <c r="E10" s="303"/>
      <c r="F10" s="303"/>
    </row>
    <row r="11" spans="1:11">
      <c r="A11" s="3" t="s">
        <v>217</v>
      </c>
      <c r="B11" s="160" t="s">
        <v>77</v>
      </c>
      <c r="C11" s="160" t="s">
        <v>31</v>
      </c>
      <c r="D11" s="160"/>
      <c r="E11" s="302">
        <v>0.98</v>
      </c>
      <c r="F11" s="302"/>
      <c r="G11" s="352" t="s">
        <v>582</v>
      </c>
    </row>
    <row r="12" spans="1:11">
      <c r="A12" s="3" t="s">
        <v>216</v>
      </c>
      <c r="B12" s="160"/>
      <c r="C12" s="353" t="s">
        <v>221</v>
      </c>
      <c r="D12" s="353" t="s">
        <v>221</v>
      </c>
      <c r="E12" s="344" t="s">
        <v>221</v>
      </c>
      <c r="F12" s="344"/>
    </row>
    <row r="13" spans="1:11" s="3" customFormat="1" ht="24.95" customHeight="1">
      <c r="A13" s="365" t="s">
        <v>581</v>
      </c>
      <c r="B13" s="365"/>
      <c r="C13" s="365"/>
      <c r="D13" s="365"/>
      <c r="E13" s="366"/>
      <c r="F13" s="366"/>
      <c r="G13" s="367"/>
      <c r="H13" s="367"/>
      <c r="I13" s="367"/>
      <c r="J13" s="367"/>
    </row>
    <row r="14" spans="1:11" s="3" customFormat="1" ht="24.95" customHeight="1">
      <c r="A14" s="364" t="s">
        <v>768</v>
      </c>
      <c r="B14" s="364"/>
      <c r="C14" s="364"/>
      <c r="D14" s="364"/>
      <c r="E14" s="364"/>
      <c r="F14" s="364"/>
      <c r="G14" s="368"/>
      <c r="H14" s="368"/>
      <c r="I14" s="368"/>
      <c r="J14" s="368"/>
      <c r="K14" s="4"/>
    </row>
    <row r="15" spans="1:11" s="3" customFormat="1" ht="24.95" customHeight="1">
      <c r="A15" s="32" t="s">
        <v>686</v>
      </c>
      <c r="B15" s="370" t="s">
        <v>87</v>
      </c>
      <c r="C15" s="161" t="s">
        <v>31</v>
      </c>
      <c r="D15" s="161" t="s">
        <v>31</v>
      </c>
      <c r="E15" s="161">
        <v>19</v>
      </c>
      <c r="F15" s="161"/>
      <c r="G15" s="371" t="s">
        <v>228</v>
      </c>
      <c r="H15" s="368"/>
      <c r="I15" s="368"/>
      <c r="J15" s="368"/>
      <c r="K15" s="4"/>
    </row>
    <row r="16" spans="1:11" s="3" customFormat="1" ht="24.95" customHeight="1">
      <c r="A16" s="32" t="s">
        <v>166</v>
      </c>
      <c r="B16" s="161" t="s">
        <v>95</v>
      </c>
      <c r="C16" s="161">
        <v>5</v>
      </c>
      <c r="D16" s="161">
        <v>5</v>
      </c>
      <c r="E16" s="161">
        <v>10</v>
      </c>
      <c r="F16" s="391">
        <v>1</v>
      </c>
      <c r="G16" s="161"/>
      <c r="H16" s="32"/>
      <c r="I16" s="32"/>
      <c r="J16" s="32"/>
      <c r="K16" s="4"/>
    </row>
    <row r="17" spans="1:7">
      <c r="A17" s="351" t="s">
        <v>92</v>
      </c>
      <c r="B17" s="351"/>
      <c r="C17" s="351"/>
      <c r="D17" s="351"/>
      <c r="E17" s="303"/>
      <c r="F17" s="303"/>
    </row>
    <row r="18" spans="1:7">
      <c r="A18" s="355" t="s">
        <v>222</v>
      </c>
      <c r="B18" s="355"/>
      <c r="C18" s="356">
        <v>1</v>
      </c>
      <c r="D18" s="357">
        <v>1</v>
      </c>
      <c r="E18" s="357">
        <v>1</v>
      </c>
      <c r="F18" s="357"/>
    </row>
    <row r="19" spans="1:7">
      <c r="A19" s="355" t="s">
        <v>223</v>
      </c>
      <c r="B19" s="369" t="s">
        <v>172</v>
      </c>
      <c r="C19" s="525">
        <v>3779</v>
      </c>
      <c r="D19" s="358">
        <v>3765</v>
      </c>
      <c r="E19" s="358">
        <v>4566</v>
      </c>
      <c r="F19" s="358"/>
    </row>
    <row r="20" spans="1:7">
      <c r="A20" s="582" t="s">
        <v>517</v>
      </c>
      <c r="B20" s="355"/>
      <c r="C20" s="526">
        <v>843</v>
      </c>
      <c r="D20" s="359">
        <v>754</v>
      </c>
      <c r="E20" s="359">
        <v>1323</v>
      </c>
      <c r="F20" s="359"/>
    </row>
    <row r="21" spans="1:7">
      <c r="A21" s="581" t="s">
        <v>518</v>
      </c>
      <c r="B21" s="355"/>
      <c r="C21" s="526">
        <v>280</v>
      </c>
      <c r="D21" s="359">
        <v>306</v>
      </c>
      <c r="E21" s="359">
        <v>322</v>
      </c>
      <c r="F21" s="359"/>
    </row>
    <row r="22" spans="1:7">
      <c r="A22" s="508" t="s">
        <v>519</v>
      </c>
      <c r="C22" s="526">
        <v>141</v>
      </c>
      <c r="D22" s="359">
        <v>132</v>
      </c>
      <c r="E22" s="359">
        <v>133</v>
      </c>
      <c r="F22" s="359"/>
    </row>
    <row r="23" spans="1:7">
      <c r="A23" s="509" t="s">
        <v>520</v>
      </c>
      <c r="C23" s="526">
        <v>139</v>
      </c>
      <c r="D23" s="359">
        <v>174</v>
      </c>
      <c r="E23" s="359">
        <v>189</v>
      </c>
      <c r="F23" s="359"/>
    </row>
    <row r="24" spans="1:7" ht="16.5" thickBot="1">
      <c r="A24" s="581" t="s">
        <v>521</v>
      </c>
      <c r="B24" s="355"/>
      <c r="C24" s="527">
        <v>2656</v>
      </c>
      <c r="D24" s="359">
        <v>2705</v>
      </c>
      <c r="E24" s="359">
        <v>2921</v>
      </c>
      <c r="F24" s="359"/>
    </row>
    <row r="25" spans="1:7" ht="24.95" customHeight="1" thickTop="1">
      <c r="A25" s="360" t="s">
        <v>57</v>
      </c>
      <c r="B25" s="360"/>
      <c r="C25" s="360"/>
      <c r="D25" s="360"/>
      <c r="E25" s="354"/>
      <c r="F25" s="364"/>
    </row>
    <row r="26" spans="1:7">
      <c r="A26" s="301" t="s">
        <v>23</v>
      </c>
      <c r="B26" s="3"/>
      <c r="C26" s="3"/>
      <c r="D26" s="3"/>
      <c r="G26" s="568"/>
    </row>
    <row r="27" spans="1:7" s="485" customFormat="1">
      <c r="A27" s="301" t="s">
        <v>522</v>
      </c>
      <c r="B27" s="486"/>
      <c r="C27" s="486"/>
      <c r="D27" s="486"/>
      <c r="G27" s="568"/>
    </row>
    <row r="28" spans="1:7">
      <c r="A28" s="602" t="s">
        <v>229</v>
      </c>
      <c r="B28" s="361"/>
      <c r="C28" s="361"/>
      <c r="D28" s="361"/>
      <c r="G28" s="462"/>
    </row>
    <row r="29" spans="1:7">
      <c r="A29" s="603" t="s">
        <v>230</v>
      </c>
      <c r="B29" s="361"/>
      <c r="C29" s="361"/>
      <c r="D29" s="361"/>
      <c r="E29" s="301"/>
      <c r="F29" s="301"/>
      <c r="G29" s="24"/>
    </row>
    <row r="30" spans="1:7">
      <c r="A30" s="603" t="s">
        <v>231</v>
      </c>
      <c r="B30" s="361"/>
      <c r="C30" s="361"/>
      <c r="D30" s="361"/>
      <c r="E30" s="301"/>
      <c r="F30" s="301"/>
      <c r="G30" s="24"/>
    </row>
    <row r="31" spans="1:7">
      <c r="A31" s="604" t="s">
        <v>143</v>
      </c>
      <c r="B31" s="3"/>
      <c r="C31" s="3"/>
      <c r="D31" s="3"/>
      <c r="G31" s="462"/>
    </row>
    <row r="32" spans="1:7" ht="19.5" customHeight="1">
      <c r="A32" s="301" t="s">
        <v>144</v>
      </c>
      <c r="B32" s="3"/>
      <c r="C32" s="3"/>
      <c r="D32" s="3"/>
      <c r="E32" s="300"/>
      <c r="F32" s="300"/>
      <c r="G32" s="462"/>
    </row>
    <row r="33" spans="1:7" ht="16.5" thickBot="1">
      <c r="A33" s="605" t="s">
        <v>233</v>
      </c>
      <c r="B33" s="372"/>
      <c r="C33" s="372"/>
      <c r="D33" s="372"/>
      <c r="E33" s="373"/>
      <c r="F33" s="253"/>
      <c r="G33" s="301"/>
    </row>
    <row r="34" spans="1:7" ht="12.75" customHeight="1" thickTop="1"/>
    <row r="35" spans="1:7">
      <c r="A35" s="54" t="s">
        <v>752</v>
      </c>
    </row>
  </sheetData>
  <mergeCells count="2">
    <mergeCell ref="A1:E1"/>
    <mergeCell ref="A3:G3"/>
  </mergeCells>
  <hyperlinks>
    <hyperlink ref="A33" location="'Social Data Group Overview'!Print_Area" display="Women on Boards"/>
    <hyperlink ref="A32" r:id="rId1"/>
    <hyperlink ref="A31" r:id="rId2"/>
    <hyperlink ref="A30" r:id="rId3" location="page=8"/>
    <hyperlink ref="A29" r:id="rId4" location="page=83"/>
    <hyperlink ref="A28" r:id="rId5"/>
    <hyperlink ref="A27" r:id="rId6"/>
    <hyperlink ref="A26" r:id="rId7"/>
  </hyperlinks>
  <printOptions horizontalCentered="1" verticalCentered="1"/>
  <pageMargins left="0.23622047244094491" right="0.23622047244094491" top="0.74803149606299213" bottom="0.74803149606299213" header="0.31496062992125984" footer="0.31496062992125984"/>
  <pageSetup paperSize="9" scale="64" orientation="landscape" r:id="rId8"/>
  <headerFooter>
    <oddHeader>&amp;L&amp;"Delivery,Fett" 2021 ESG Statbook</oddHeader>
    <oddFooter>&amp;L&amp;"Delivery,Standard"&amp;9Published on March 9, 2022&amp;R&amp;"Delivery,Standard"&amp;9&amp;[page] of &amp;[pages]</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15</vt:i4>
      </vt:variant>
    </vt:vector>
  </HeadingPairs>
  <TitlesOfParts>
    <vt:vector size="28" baseType="lpstr">
      <vt:lpstr>Title</vt:lpstr>
      <vt:lpstr>Environmental Group Overview</vt:lpstr>
      <vt:lpstr>Environmental Data by Division</vt:lpstr>
      <vt:lpstr>Group Fleet Data</vt:lpstr>
      <vt:lpstr>EU Taxonomy</vt:lpstr>
      <vt:lpstr>Social Data Group Overview</vt:lpstr>
      <vt:lpstr>Social Data by divsions</vt:lpstr>
      <vt:lpstr>HR Financial Metrics</vt:lpstr>
      <vt:lpstr>Governance</vt:lpstr>
      <vt:lpstr>GRI Index</vt:lpstr>
      <vt:lpstr>SASB Index</vt:lpstr>
      <vt:lpstr>TCFD Index</vt:lpstr>
      <vt:lpstr>WEF Index</vt:lpstr>
      <vt:lpstr>'EU Taxonomy'!Druckbereich</vt:lpstr>
      <vt:lpstr>'Group Fleet Data'!Druckbereich</vt:lpstr>
      <vt:lpstr>'HR Financial Metrics'!Druckbereich</vt:lpstr>
      <vt:lpstr>'Environmental Data by Division'!Print_Area</vt:lpstr>
      <vt:lpstr>'Environmental Group Overview'!Print_Area</vt:lpstr>
      <vt:lpstr>Governance!Print_Area</vt:lpstr>
      <vt:lpstr>'GRI Index'!Print_Area</vt:lpstr>
      <vt:lpstr>'Group Fleet Data'!Print_Area</vt:lpstr>
      <vt:lpstr>'HR Financial Metrics'!Print_Area</vt:lpstr>
      <vt:lpstr>'SASB Index'!Print_Area</vt:lpstr>
      <vt:lpstr>'Social Data by divsions'!Print_Area</vt:lpstr>
      <vt:lpstr>'Social Data Group Overview'!Print_Area</vt:lpstr>
      <vt:lpstr>'TCFD Index'!Print_Area</vt:lpstr>
      <vt:lpstr>Title!Print_Area</vt:lpstr>
      <vt:lpstr>'WEF Index'!Print_Area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ESG Statbook including disclosure standard indexes</dc:title>
  <dc:creator/>
  <cp:keywords>Sustainability, GHG emissions, workforce, GRI, SASB, TCFD, Taxonomy, Air Fleet, Road Fleet, NOx, SOx, PM10, turnover, temporary labour, compliance, OHS, trainings</cp:keywords>
  <dc:description>DPDHL Group's additional 2021 ESG Reporting</dc:description>
  <cp:lastModifiedBy/>
  <dcterms:created xsi:type="dcterms:W3CDTF">2021-01-13T10:39:10Z</dcterms:created>
  <dcterms:modified xsi:type="dcterms:W3CDTF">2022-07-20T07:35:25Z</dcterms:modified>
  <cp:category>Public</cp:category>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650eb9-7b8f-46d8-be44-f11f0c00e846_Enabled">
    <vt:lpwstr>true</vt:lpwstr>
  </property>
  <property fmtid="{D5CDD505-2E9C-101B-9397-08002B2CF9AE}" pid="3" name="MSIP_Label_48650eb9-7b8f-46d8-be44-f11f0c00e846_SetDate">
    <vt:lpwstr>2022-07-20T07:35:25Z</vt:lpwstr>
  </property>
  <property fmtid="{D5CDD505-2E9C-101B-9397-08002B2CF9AE}" pid="4" name="MSIP_Label_48650eb9-7b8f-46d8-be44-f11f0c00e846_Method">
    <vt:lpwstr>Privileged</vt:lpwstr>
  </property>
  <property fmtid="{D5CDD505-2E9C-101B-9397-08002B2CF9AE}" pid="5" name="MSIP_Label_48650eb9-7b8f-46d8-be44-f11f0c00e846_Name">
    <vt:lpwstr>Unclassified (Public)</vt:lpwstr>
  </property>
  <property fmtid="{D5CDD505-2E9C-101B-9397-08002B2CF9AE}" pid="6" name="MSIP_Label_48650eb9-7b8f-46d8-be44-f11f0c00e846_SiteId">
    <vt:lpwstr>cd99fef8-1cd3-4a2a-9bdf-15531181d65e</vt:lpwstr>
  </property>
  <property fmtid="{D5CDD505-2E9C-101B-9397-08002B2CF9AE}" pid="7" name="MSIP_Label_48650eb9-7b8f-46d8-be44-f11f0c00e846_ActionId">
    <vt:lpwstr>9285e00f-25c9-404d-a164-ded84b4d12a1</vt:lpwstr>
  </property>
  <property fmtid="{D5CDD505-2E9C-101B-9397-08002B2CF9AE}" pid="8" name="MSIP_Label_48650eb9-7b8f-46d8-be44-f11f0c00e846_ContentBits">
    <vt:lpwstr>1</vt:lpwstr>
  </property>
</Properties>
</file>